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codeName="ThisWorkbook" defaultThemeVersion="124226"/>
  <mc:AlternateContent xmlns:mc="http://schemas.openxmlformats.org/markup-compatibility/2006">
    <mc:Choice Requires="x15">
      <x15ac:absPath xmlns:x15ac="http://schemas.microsoft.com/office/spreadsheetml/2010/11/ac" url="G:\01-校課程委員會議\112課程會議\112-2課程會議\異動-(日間部)時序表\機械-OK\"/>
    </mc:Choice>
  </mc:AlternateContent>
  <xr:revisionPtr revIDLastSave="0" documentId="13_ncr:1_{4F9F4D90-51E1-4D75-B1EC-E530D0A6EBA5}" xr6:coauthVersionLast="36" xr6:coauthVersionMax="36" xr10:uidLastSave="{00000000-0000-0000-0000-000000000000}"/>
  <bookViews>
    <workbookView xWindow="0" yWindow="0" windowWidth="23040" windowHeight="8028" xr2:uid="{00000000-000D-0000-FFFF-FFFF00000000}"/>
  </bookViews>
  <sheets>
    <sheet name="機械系-重點產業-112-日四技-英文版" sheetId="3" r:id="rId1"/>
  </sheets>
  <calcPr calcId="191029"/>
</workbook>
</file>

<file path=xl/calcChain.xml><?xml version="1.0" encoding="utf-8"?>
<calcChain xmlns="http://schemas.openxmlformats.org/spreadsheetml/2006/main">
  <c r="J84" i="3" l="1"/>
  <c r="I84" i="3"/>
  <c r="D84" i="3"/>
  <c r="C84" i="3"/>
  <c r="J62" i="3"/>
  <c r="I62" i="3"/>
  <c r="D62" i="3"/>
  <c r="C62" i="3"/>
  <c r="J40" i="3"/>
  <c r="I40" i="3"/>
  <c r="D40" i="3"/>
  <c r="C40" i="3"/>
  <c r="J32" i="3"/>
  <c r="I32" i="3"/>
  <c r="J19" i="3"/>
  <c r="I19" i="3"/>
  <c r="D19" i="3"/>
  <c r="C19" i="3"/>
  <c r="D14" i="3"/>
  <c r="C14" i="3"/>
  <c r="J10" i="3"/>
  <c r="I10" i="3"/>
  <c r="D10" i="3"/>
  <c r="C10" i="3"/>
  <c r="J54" i="3" l="1"/>
  <c r="I54" i="3"/>
  <c r="D54" i="3"/>
  <c r="C54" i="3"/>
  <c r="J57" i="3" l="1"/>
  <c r="I57" i="3"/>
  <c r="D57" i="3"/>
  <c r="C57" i="3"/>
  <c r="J34" i="3"/>
  <c r="I34" i="3"/>
  <c r="D34" i="3"/>
  <c r="C34" i="3"/>
  <c r="D32" i="3"/>
  <c r="C32" i="3"/>
  <c r="C63" i="3" l="1"/>
  <c r="J63" i="3"/>
  <c r="D63" i="3"/>
  <c r="I63" i="3"/>
  <c r="C41" i="3"/>
  <c r="I41" i="3"/>
  <c r="J41" i="3"/>
  <c r="D41" i="3"/>
  <c r="C86" i="3" l="1"/>
  <c r="J87" i="3"/>
  <c r="I87" i="3"/>
  <c r="D87" i="3"/>
  <c r="J14" i="3"/>
  <c r="I14" i="3"/>
  <c r="I20" i="3" l="1"/>
  <c r="J20" i="3"/>
  <c r="C20" i="3"/>
  <c r="C87" i="3"/>
  <c r="D20" i="3"/>
</calcChain>
</file>

<file path=xl/sharedStrings.xml><?xml version="1.0" encoding="utf-8"?>
<sst xmlns="http://schemas.openxmlformats.org/spreadsheetml/2006/main" count="368" uniqueCount="158">
  <si>
    <t>Spring semester</t>
    <phoneticPr fontId="2" type="noConversion"/>
  </si>
  <si>
    <t>Credits</t>
    <phoneticPr fontId="2" type="noConversion"/>
  </si>
  <si>
    <t>Hours</t>
  </si>
  <si>
    <t>Hours</t>
    <phoneticPr fontId="2" type="noConversion"/>
  </si>
  <si>
    <t>Course No.</t>
  </si>
  <si>
    <t>Course No.</t>
    <phoneticPr fontId="2" type="noConversion"/>
  </si>
  <si>
    <t>Obligatory</t>
  </si>
  <si>
    <t>Elective</t>
  </si>
  <si>
    <t>Subtotal</t>
  </si>
  <si>
    <t>Chinese reading and expression (I)</t>
  </si>
  <si>
    <t>Chinese reading and expression (II)</t>
  </si>
  <si>
    <t>English Listening and Speaking Practicum (II)</t>
  </si>
  <si>
    <t>Physical Education (III)</t>
  </si>
  <si>
    <t>Physical Education (IV)</t>
  </si>
  <si>
    <t>Service Learning (I)</t>
  </si>
  <si>
    <t>Service Learning (II)</t>
  </si>
  <si>
    <t>Calculus (I)</t>
  </si>
  <si>
    <t>Calculus (II)</t>
  </si>
  <si>
    <t>Introduction of hygiene and safety</t>
  </si>
  <si>
    <t>Computer Program Design and Experiment (I)</t>
  </si>
  <si>
    <t>Computer Program Design and Experiment (II)</t>
  </si>
  <si>
    <t>Practice in Pneumatic Control</t>
  </si>
  <si>
    <t>Obligatory</t>
    <phoneticPr fontId="2" type="noConversion"/>
  </si>
  <si>
    <t>Obligatory Subtotal</t>
  </si>
  <si>
    <t>Technical English</t>
  </si>
  <si>
    <t>Introduction of Future Science</t>
  </si>
  <si>
    <t>History of Mechanism Technology</t>
  </si>
  <si>
    <t>Design Thinking and University Anchors</t>
    <phoneticPr fontId="2" type="noConversion"/>
  </si>
  <si>
    <t>Mechanism</t>
  </si>
  <si>
    <t>Engineering Graphics and Practice</t>
  </si>
  <si>
    <t>Machine tool operation</t>
  </si>
  <si>
    <t>Pneumatic Control Techniques</t>
  </si>
  <si>
    <t>Energy and Environment</t>
  </si>
  <si>
    <t>English Communication for Specific Purposes</t>
  </si>
  <si>
    <t>Engineering Mathematics (I)</t>
  </si>
  <si>
    <t>Engineering Mathematics (II)</t>
  </si>
  <si>
    <t>Fundamental of Physics</t>
    <phoneticPr fontId="2" type="noConversion"/>
  </si>
  <si>
    <t>Engineering Materials</t>
    <phoneticPr fontId="2" type="noConversion"/>
  </si>
  <si>
    <t>Statics</t>
    <phoneticPr fontId="2" type="noConversion"/>
  </si>
  <si>
    <t>Computer Aided Mechanical Drawing and Practice</t>
    <phoneticPr fontId="2" type="noConversion"/>
  </si>
  <si>
    <t>Introduction to Digital Logic Design</t>
  </si>
  <si>
    <t>Numerical Control Machine</t>
  </si>
  <si>
    <t>Introduction to Automation</t>
    <phoneticPr fontId="2" type="noConversion"/>
  </si>
  <si>
    <t>Project practice in Intelligent and automatic for sustainable net zero execution</t>
  </si>
  <si>
    <t>Taiwan in the World</t>
  </si>
  <si>
    <t>Strength of Material</t>
  </si>
  <si>
    <t>Dynamics</t>
  </si>
  <si>
    <t>Thermodynamics</t>
  </si>
  <si>
    <t>Electrical Engineering</t>
  </si>
  <si>
    <t>Creative Mechanism Design</t>
  </si>
  <si>
    <t>Creation Problem Solving Techniques</t>
  </si>
  <si>
    <t>Introduction of Electromechanical integration technology</t>
  </si>
  <si>
    <t>Mechanical manufacture</t>
  </si>
  <si>
    <t>Integration Interdisciplinary practice for green energies to sustainable net zero</t>
  </si>
  <si>
    <t>Fundamental of Mechanics</t>
    <phoneticPr fontId="2" type="noConversion"/>
  </si>
  <si>
    <t>Fundamental of Electricity</t>
  </si>
  <si>
    <t>English for Professional Communication &amp; Presentation</t>
  </si>
  <si>
    <t>Topics of Engineering and Society</t>
  </si>
  <si>
    <t>Automatic Control</t>
  </si>
  <si>
    <t>Senior Project (I)</t>
  </si>
  <si>
    <t>Senior Project (II)◎</t>
  </si>
  <si>
    <t>Applied Electronics and Practice</t>
  </si>
  <si>
    <t>Mechanical Engineering Experiment</t>
  </si>
  <si>
    <t>Automatic Control Experiment</t>
  </si>
  <si>
    <t>Mechanical design</t>
  </si>
  <si>
    <t>Advanced Pneumatic Control Techniques</t>
  </si>
  <si>
    <t>Computer-Aided Design</t>
    <phoneticPr fontId="2" type="noConversion"/>
  </si>
  <si>
    <t>Advanced Indusial Japanese</t>
    <phoneticPr fontId="2" type="noConversion"/>
  </si>
  <si>
    <t xml:space="preserve">Indusial Japanese </t>
    <phoneticPr fontId="2" type="noConversion"/>
  </si>
  <si>
    <t>Vibration Testing and Analysis for Precision Machinery</t>
  </si>
  <si>
    <t>Patent Search Training and Creation Practice</t>
  </si>
  <si>
    <t>Intelligent Microprocessor Control</t>
  </si>
  <si>
    <t>Optimization of Quality Engineering Design</t>
  </si>
  <si>
    <t>Wind Power System and Application</t>
  </si>
  <si>
    <t>Theorem and Control of Electric Machinery</t>
  </si>
  <si>
    <t>Intelligent digital twin technology application</t>
  </si>
  <si>
    <t>Precision Manufacture</t>
  </si>
  <si>
    <t>Engineering Statistics</t>
  </si>
  <si>
    <t>Computer Aided Manufacturing</t>
  </si>
  <si>
    <t>Advanced Mechatronic Integration</t>
  </si>
  <si>
    <t>Technology to Optical Electronics Application</t>
  </si>
  <si>
    <t>Micro-Nano Engineering Technology</t>
  </si>
  <si>
    <t>Communication Technology in Factory Automation</t>
  </si>
  <si>
    <t>Sensors and motion control laboratory</t>
  </si>
  <si>
    <t>Wind turbine operation and maintenance technology</t>
  </si>
  <si>
    <t>Energy Implementation and Grid Application</t>
  </si>
  <si>
    <t>Application of IOT Smart Sensing Technology</t>
  </si>
  <si>
    <t>Mechanical Seminar</t>
  </si>
  <si>
    <t>Technology in Reverse Engineering</t>
  </si>
  <si>
    <t>Applications of Robotics</t>
  </si>
  <si>
    <t>Human-Machine Interface Design Technology</t>
  </si>
  <si>
    <t>Computer Aided Engineering</t>
  </si>
  <si>
    <t>Application of Piezoelectric Technology</t>
  </si>
  <si>
    <t>Internet of Things for Industry 4.0</t>
  </si>
  <si>
    <t>Design and application practice of renewable energy power generation system</t>
  </si>
  <si>
    <t>Leadership Cooperation and Workplace Practice Exploration</t>
  </si>
  <si>
    <t>Workplace English</t>
  </si>
  <si>
    <t>Practical Precision Control Systems</t>
  </si>
  <si>
    <t>Techniques of Bio-Medical Engineering</t>
  </si>
  <si>
    <t>Noise and vibration control</t>
  </si>
  <si>
    <t>Materials Analysis and Testing</t>
  </si>
  <si>
    <t>Foreign Language Proficiency Test</t>
  </si>
  <si>
    <t>Professional certificate</t>
  </si>
  <si>
    <t>On-line defective diagnostic technique and application with MCU</t>
  </si>
  <si>
    <t>Industrial robot arm practice</t>
  </si>
  <si>
    <t>Machining Dynamics</t>
  </si>
  <si>
    <t>Note:</t>
    <phoneticPr fontId="2" type="noConversion"/>
  </si>
  <si>
    <t>Classified general education includes three fields: humanities and arts, social sciences, and comprehensive practice. Those who take courses in the field of comprehensive practice for less than 9 credits must take courses in the field of humanities and arts or social sciences for the remaining credits. The instructions are as follows:</t>
    <phoneticPr fontId="2" type="noConversion"/>
  </si>
  <si>
    <t>Field of Comprehensive Practice</t>
    <phoneticPr fontId="2" type="noConversion"/>
  </si>
  <si>
    <t>Field of Humanities and Arts</t>
    <phoneticPr fontId="2" type="noConversion"/>
  </si>
  <si>
    <t>Field of Social Sciences</t>
    <phoneticPr fontId="2" type="noConversion"/>
  </si>
  <si>
    <t>At least 6 credits required by each college</t>
    <phoneticPr fontId="2" type="noConversion"/>
  </si>
  <si>
    <t>At least 3 credits are obligatory for the College of Engineering and College of Digital Design</t>
    <phoneticPr fontId="2" type="noConversion"/>
  </si>
  <si>
    <t>Creativity, innovation and entrepreneurship, project learning or self-study courses must be approved by the competent authority. For relevant information, please refer to the website of the General Education Center.</t>
    <phoneticPr fontId="2" type="noConversion"/>
  </si>
  <si>
    <t>4. A maximum of 15 credits of elective credits from external departments can be recognized.</t>
    <phoneticPr fontId="2" type="noConversion"/>
  </si>
  <si>
    <t>5. The implementation method of professional certificates shall be in accordance with the implementation measures of the professional certificate courses of this department.</t>
    <phoneticPr fontId="2" type="noConversion"/>
  </si>
  <si>
    <t>6. The implementation method of the foreign language proficiency test shall be based on the implementation method of the foreign language proficiency test of students of this university.</t>
    <phoneticPr fontId="2" type="noConversion"/>
  </si>
  <si>
    <t>7. Service learning shall be carried out in accordance with the university's implementation measures for service learning courses.</t>
    <phoneticPr fontId="2" type="noConversion"/>
  </si>
  <si>
    <t>8. Mechanical Industry Internship (Summer), (I) and (II) shall be handled in accordance with the main points of the implementation of off-campus internships for students of this department.</t>
    <phoneticPr fontId="2" type="noConversion"/>
  </si>
  <si>
    <t>9. Elective subjects may be added, the number of credits and class hours may be adjusted, and the starting semester may be adjusted as needed.</t>
    <phoneticPr fontId="2" type="noConversion"/>
  </si>
  <si>
    <t>10. The maximum and minimum number of credits required each semester shall be determined in accordance with the university's academic regulations and student course selection procedures.</t>
    <phoneticPr fontId="2" type="noConversion"/>
  </si>
  <si>
    <t>11. The course schedule is subject to the website of the Academic Affairs Office. If there is any revision, it will be announced on the department's website and the latest news from the Academic Affairs Office.</t>
    <phoneticPr fontId="2" type="noConversion"/>
  </si>
  <si>
    <t>ME Industry Internship (II)</t>
  </si>
  <si>
    <t>Obligatory General</t>
  </si>
  <si>
    <t>Obligatory College</t>
  </si>
  <si>
    <t>Classified General Education</t>
  </si>
  <si>
    <t>2. There are a total of 31 credits in obligatory general courses, including 22 credits in basic general courses and 9 credits in classified general courses.</t>
    <phoneticPr fontId="2" type="noConversion"/>
  </si>
  <si>
    <t>Engineering Metrology and Practices</t>
    <phoneticPr fontId="2" type="noConversion"/>
  </si>
  <si>
    <t>English Listening and Speaking Practicum (I)</t>
  </si>
  <si>
    <t>1. The total number of graduation credits is 128 credits, including 31 credits of obligatory general education, 13 credits of obligatory basic majors of the college, 51 credits of obligatory core majors and a minimum of 33 credits of elective majors of the department. Among them, students must complete at least one set of cross-field credit courses (or elect more than 2 courses from external departments).</t>
  </si>
  <si>
    <t>First-Year Curricula (Sept. 2023 to June 2024)</t>
  </si>
  <si>
    <t>Physical Education (I)</t>
  </si>
  <si>
    <t>Physical Education (II)</t>
  </si>
  <si>
    <t>Physics (I)</t>
  </si>
  <si>
    <t>Physics (II)</t>
  </si>
  <si>
    <t>Second-Year Curricula (Sept. 2024 to June 2025)</t>
  </si>
  <si>
    <t>Third-Year Curricula (Sept. 2025 to June 2026)</t>
  </si>
  <si>
    <t>Fourth-Year Curricula (Sept. 2026 to June 2027)</t>
  </si>
  <si>
    <t>ME Industry Internship (I)</t>
  </si>
  <si>
    <t>ME Industry Internship (S)</t>
  </si>
  <si>
    <t>12. The course schedule serves as a reference for course selection, retake (make-up) courses, and graduation qualification review.</t>
  </si>
  <si>
    <t>Subject Classification</t>
  </si>
  <si>
    <t>Subject</t>
  </si>
  <si>
    <t>Fall Semester</t>
  </si>
  <si>
    <t>Fundamental of  Mathematics</t>
    <phoneticPr fontId="2" type="noConversion"/>
  </si>
  <si>
    <t>Club Curriculum</t>
    <phoneticPr fontId="2" type="noConversion"/>
  </si>
  <si>
    <t>Introduction to Semiconductor Manufacturing Equipment</t>
    <phoneticPr fontId="2" type="noConversion"/>
  </si>
  <si>
    <t>English for Professional Mechanical Engineers</t>
    <phoneticPr fontId="2" type="noConversion"/>
  </si>
  <si>
    <t>Intelligent Robot Practice</t>
    <phoneticPr fontId="2" type="noConversion"/>
  </si>
  <si>
    <r>
      <t xml:space="preserve">2023 Curricula of 4-Year Undergraduate Program in Focused Industry, M.E. Dept., STUST  </t>
    </r>
    <r>
      <rPr>
        <b/>
        <sz val="9"/>
        <color theme="1"/>
        <rFont val="Times New Roman"/>
        <family val="1"/>
      </rPr>
      <t>2024.05.15 Revised</t>
    </r>
    <phoneticPr fontId="2" type="noConversion"/>
  </si>
  <si>
    <r>
      <t>Mechatronic Integration Practices</t>
    </r>
    <r>
      <rPr>
        <sz val="10"/>
        <color theme="1"/>
        <rFont val="新細明體"/>
        <family val="1"/>
        <charset val="136"/>
      </rPr>
      <t>◎</t>
    </r>
  </si>
  <si>
    <r>
      <t>Design of the graphic control programme</t>
    </r>
    <r>
      <rPr>
        <sz val="10"/>
        <color theme="1"/>
        <rFont val="新細明體"/>
        <family val="1"/>
        <charset val="136"/>
      </rPr>
      <t>◎</t>
    </r>
  </si>
  <si>
    <r>
      <t>Spreadsheet and statistical analysis of data</t>
    </r>
    <r>
      <rPr>
        <sz val="10"/>
        <color theme="1"/>
        <rFont val="新細明體"/>
        <family val="1"/>
        <charset val="136"/>
      </rPr>
      <t>◎</t>
    </r>
  </si>
  <si>
    <r>
      <t>Analytical Expereiments and digitalized plotting</t>
    </r>
    <r>
      <rPr>
        <sz val="10"/>
        <color theme="1"/>
        <rFont val="新細明體"/>
        <family val="1"/>
        <charset val="136"/>
      </rPr>
      <t>◎</t>
    </r>
    <phoneticPr fontId="2" type="noConversion"/>
  </si>
  <si>
    <r>
      <t>Introduction to 3D Printing and Additive Manufacturing</t>
    </r>
    <r>
      <rPr>
        <sz val="9"/>
        <color theme="1"/>
        <rFont val="細明體"/>
        <family val="3"/>
        <charset val="136"/>
      </rPr>
      <t>◎</t>
    </r>
    <phoneticPr fontId="2" type="noConversion"/>
  </si>
  <si>
    <r>
      <t>Human-Machine Interface Practices</t>
    </r>
    <r>
      <rPr>
        <sz val="10"/>
        <color theme="1"/>
        <rFont val="新細明體"/>
        <family val="1"/>
        <charset val="136"/>
      </rPr>
      <t>◎</t>
    </r>
    <phoneticPr fontId="2" type="noConversion"/>
  </si>
  <si>
    <r>
      <t>Program Design and Application with Arduino</t>
    </r>
    <r>
      <rPr>
        <sz val="10"/>
        <color theme="1"/>
        <rFont val="細明體"/>
        <family val="3"/>
        <charset val="136"/>
      </rPr>
      <t>◎</t>
    </r>
    <phoneticPr fontId="2" type="noConversion"/>
  </si>
  <si>
    <r>
      <t>3. "</t>
    </r>
    <r>
      <rPr>
        <sz val="10"/>
        <color theme="1"/>
        <rFont val="新細明體"/>
        <family val="1"/>
        <charset val="136"/>
      </rPr>
      <t>◎</t>
    </r>
    <r>
      <rPr>
        <sz val="10"/>
        <color theme="1"/>
        <rFont val="Times New Roman"/>
        <family val="1"/>
      </rPr>
      <t>"refers to the digital technology micro-study course of the college where the course is offered. If students complete the course credits in accordance with the regulations of the college's digital technology micro-course, the college may issue a digital technology micro-course certificate.</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</si>
</sst>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
  </numFmts>
  <fonts count="15">
    <font>
      <sz val="12"/>
      <name val="新細明體"/>
      <family val="1"/>
      <charset val="136"/>
    </font>
    <font>
      <sz val="12"/>
      <name val="新細明體"/>
      <family val="1"/>
      <charset val="136"/>
    </font>
    <font>
      <sz val="9"/>
      <name val="新細明體"/>
      <family val="1"/>
      <charset val="136"/>
    </font>
    <font>
      <sz val="12"/>
      <color indexed="64"/>
      <name val="新細明體"/>
      <family val="1"/>
      <charset val="136"/>
    </font>
    <font>
      <b/>
      <sz val="14"/>
      <color theme="1"/>
      <name val="Times New Roman"/>
      <family val="1"/>
    </font>
    <font>
      <b/>
      <sz val="9"/>
      <color theme="1"/>
      <name val="Times New Roman"/>
      <family val="1"/>
    </font>
    <font>
      <sz val="10"/>
      <color theme="1"/>
      <name val="Times New Roman"/>
      <family val="1"/>
    </font>
    <font>
      <b/>
      <sz val="12"/>
      <color theme="1"/>
      <name val="Times New Roman"/>
      <family val="1"/>
    </font>
    <font>
      <b/>
      <sz val="10"/>
      <color theme="1"/>
      <name val="Times New Roman"/>
      <family val="1"/>
    </font>
    <font>
      <b/>
      <strike/>
      <sz val="10"/>
      <color theme="1"/>
      <name val="Times New Roman"/>
      <family val="1"/>
    </font>
    <font>
      <sz val="10"/>
      <color theme="1"/>
      <name val="新細明體"/>
      <family val="1"/>
      <charset val="136"/>
    </font>
    <font>
      <sz val="9"/>
      <color theme="1"/>
      <name val="Times New Roman"/>
      <family val="1"/>
    </font>
    <font>
      <sz val="9"/>
      <color theme="1"/>
      <name val="細明體"/>
      <family val="3"/>
      <charset val="136"/>
    </font>
    <font>
      <sz val="10"/>
      <color theme="1"/>
      <name val="細明體"/>
      <family val="3"/>
      <charset val="136"/>
    </font>
    <font>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5">
    <xf numFmtId="0" fontId="0" fillId="0" borderId="0">
      <alignment vertical="center"/>
    </xf>
    <xf numFmtId="0" fontId="1" fillId="0" borderId="0">
      <alignment vertical="center"/>
    </xf>
    <xf numFmtId="0" fontId="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3" fillId="0" borderId="0">
      <alignment vertical="center"/>
    </xf>
    <xf numFmtId="0" fontId="3" fillId="0" borderId="0">
      <alignment vertical="center"/>
    </xf>
  </cellStyleXfs>
  <cellXfs count="203">
    <xf numFmtId="0" fontId="0" fillId="0" borderId="0" xfId="0">
      <alignment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6" fillId="0" borderId="0" xfId="0" applyFont="1" applyAlignment="1">
      <alignment vertical="center" wrapText="1"/>
    </xf>
    <xf numFmtId="0" fontId="7" fillId="0" borderId="3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7" xfId="0" applyFont="1" applyBorder="1" applyAlignment="1">
      <alignment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 xfId="0" applyFont="1" applyBorder="1" applyAlignment="1">
      <alignment vertical="center" wrapText="1"/>
    </xf>
    <xf numFmtId="0" fontId="6" fillId="2" borderId="1" xfId="0" applyFont="1" applyFill="1" applyBorder="1" applyAlignment="1">
      <alignment horizontal="center" vertical="center" wrapText="1"/>
    </xf>
    <xf numFmtId="0" fontId="6" fillId="2" borderId="0" xfId="0" applyFont="1" applyFill="1" applyAlignment="1">
      <alignment vertical="center" wrapText="1"/>
    </xf>
    <xf numFmtId="0" fontId="6"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6" fillId="2" borderId="1" xfId="0" applyFont="1" applyFill="1" applyBorder="1" applyAlignment="1">
      <alignment vertical="center" wrapText="1"/>
    </xf>
    <xf numFmtId="0" fontId="6" fillId="0" borderId="3" xfId="0" applyFont="1" applyBorder="1" applyAlignment="1">
      <alignment horizontal="center" vertical="center" wrapText="1"/>
    </xf>
    <xf numFmtId="0" fontId="8" fillId="0" borderId="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0" xfId="0" applyFont="1" applyBorder="1" applyAlignment="1">
      <alignment vertical="center" wrapText="1"/>
    </xf>
    <xf numFmtId="0" fontId="6" fillId="0" borderId="6" xfId="0" applyFont="1" applyBorder="1" applyAlignment="1">
      <alignment vertical="center" wrapText="1"/>
    </xf>
    <xf numFmtId="0" fontId="6" fillId="0" borderId="6" xfId="0" applyFont="1" applyBorder="1" applyAlignment="1">
      <alignment horizontal="center" vertical="center" wrapText="1" shrinkToFit="1"/>
    </xf>
    <xf numFmtId="0" fontId="6" fillId="0" borderId="31" xfId="0" applyFont="1" applyBorder="1" applyAlignment="1">
      <alignment vertical="center" wrapText="1"/>
    </xf>
    <xf numFmtId="0" fontId="6" fillId="0" borderId="15" xfId="0" applyFont="1" applyBorder="1" applyAlignment="1">
      <alignment horizontal="center" vertical="center" wrapText="1"/>
    </xf>
    <xf numFmtId="0" fontId="6" fillId="2" borderId="1" xfId="0" applyFont="1" applyFill="1" applyBorder="1" applyAlignment="1">
      <alignment horizontal="left" vertical="center" wrapText="1" shrinkToFit="1"/>
    </xf>
    <xf numFmtId="0" fontId="6" fillId="2" borderId="1" xfId="0" applyFont="1" applyFill="1" applyBorder="1" applyAlignment="1">
      <alignment horizontal="center" vertical="center" wrapText="1" shrinkToFit="1"/>
    </xf>
    <xf numFmtId="0" fontId="9" fillId="0" borderId="1" xfId="0" applyFont="1" applyBorder="1" applyAlignment="1">
      <alignment vertical="center" wrapText="1" shrinkToFit="1"/>
    </xf>
    <xf numFmtId="0" fontId="6" fillId="0" borderId="1" xfId="0" applyFont="1" applyBorder="1" applyAlignment="1">
      <alignment horizontal="center" vertical="center" wrapText="1" shrinkToFit="1"/>
    </xf>
    <xf numFmtId="0" fontId="6" fillId="0" borderId="1" xfId="0" applyFont="1" applyFill="1" applyBorder="1" applyAlignment="1">
      <alignment vertical="center" wrapText="1"/>
    </xf>
    <xf numFmtId="0" fontId="6" fillId="0" borderId="5" xfId="0" applyFont="1" applyBorder="1" applyAlignment="1">
      <alignment vertical="center" wrapText="1" shrinkToFit="1"/>
    </xf>
    <xf numFmtId="0" fontId="6" fillId="0" borderId="5" xfId="0" applyFont="1" applyBorder="1" applyAlignment="1">
      <alignment horizontal="center" vertical="center" wrapText="1" shrinkToFi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6" fillId="0" borderId="20" xfId="0" applyFont="1" applyBorder="1" applyAlignment="1">
      <alignment horizontal="center" vertical="center" wrapText="1"/>
    </xf>
    <xf numFmtId="0" fontId="8" fillId="0" borderId="5" xfId="0" applyFont="1" applyBorder="1" applyAlignment="1">
      <alignment horizontal="center" vertical="center" wrapText="1" shrinkToFit="1"/>
    </xf>
    <xf numFmtId="0" fontId="6" fillId="0" borderId="13" xfId="0" applyFont="1" applyBorder="1" applyAlignment="1">
      <alignment horizontal="center" vertical="center" wrapText="1"/>
    </xf>
    <xf numFmtId="0" fontId="6" fillId="0" borderId="2" xfId="0" applyFont="1" applyBorder="1" applyAlignment="1">
      <alignment vertical="center" wrapText="1"/>
    </xf>
    <xf numFmtId="0" fontId="6" fillId="0" borderId="19" xfId="0" applyFont="1" applyBorder="1" applyAlignment="1">
      <alignment vertical="center" wrapText="1"/>
    </xf>
    <xf numFmtId="0" fontId="6" fillId="2" borderId="1" xfId="0" applyFont="1" applyFill="1" applyBorder="1" applyAlignment="1">
      <alignment vertical="center" wrapText="1" shrinkToFit="1"/>
    </xf>
    <xf numFmtId="0" fontId="8" fillId="0" borderId="2" xfId="0" applyFont="1" applyBorder="1" applyAlignment="1">
      <alignment vertical="center" wrapText="1"/>
    </xf>
    <xf numFmtId="0" fontId="6" fillId="0" borderId="12" xfId="0" applyFont="1" applyBorder="1" applyAlignment="1">
      <alignment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shrinkToFit="1"/>
    </xf>
    <xf numFmtId="0" fontId="8" fillId="0" borderId="1" xfId="0" applyFont="1" applyBorder="1" applyAlignment="1">
      <alignment horizontal="center" vertical="center" wrapText="1" shrinkToFit="1"/>
    </xf>
    <xf numFmtId="0" fontId="6" fillId="0" borderId="32" xfId="0" applyFont="1" applyBorder="1" applyAlignment="1">
      <alignment horizontal="left" vertical="center" wrapText="1"/>
    </xf>
    <xf numFmtId="0" fontId="8" fillId="3" borderId="1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22" xfId="0" applyFont="1" applyBorder="1" applyAlignment="1">
      <alignment vertical="center" wrapText="1"/>
    </xf>
    <xf numFmtId="0" fontId="6" fillId="0" borderId="34" xfId="0" applyFont="1" applyBorder="1" applyAlignment="1">
      <alignment vertical="center" wrapText="1"/>
    </xf>
    <xf numFmtId="0" fontId="6" fillId="0" borderId="35" xfId="0" applyFont="1" applyBorder="1" applyAlignment="1">
      <alignment horizontal="center" vertical="center" wrapText="1"/>
    </xf>
    <xf numFmtId="0" fontId="6" fillId="0" borderId="34" xfId="0" applyFont="1" applyBorder="1" applyAlignment="1">
      <alignment horizontal="center" vertical="center" wrapText="1"/>
    </xf>
    <xf numFmtId="0" fontId="6" fillId="2" borderId="10" xfId="0" applyFont="1" applyFill="1" applyBorder="1" applyAlignment="1">
      <alignment vertical="center" wrapText="1"/>
    </xf>
    <xf numFmtId="0" fontId="6" fillId="2" borderId="10" xfId="2" applyFont="1" applyFill="1" applyBorder="1" applyAlignment="1">
      <alignment horizontal="center" vertical="center" wrapText="1"/>
    </xf>
    <xf numFmtId="0" fontId="6" fillId="0" borderId="10" xfId="2" applyFont="1" applyBorder="1" applyAlignment="1">
      <alignment horizontal="center" vertical="center" wrapText="1"/>
    </xf>
    <xf numFmtId="0" fontId="6" fillId="0" borderId="41" xfId="0" applyFont="1" applyBorder="1" applyAlignment="1">
      <alignment vertical="center" wrapText="1"/>
    </xf>
    <xf numFmtId="0" fontId="8" fillId="0" borderId="28" xfId="0" applyFont="1" applyBorder="1" applyAlignment="1">
      <alignment horizontal="center" vertical="center" wrapText="1"/>
    </xf>
    <xf numFmtId="0" fontId="6" fillId="0" borderId="6" xfId="0" applyFont="1" applyBorder="1" applyAlignment="1">
      <alignment vertical="center" wrapText="1" shrinkToFit="1"/>
    </xf>
    <xf numFmtId="0" fontId="6" fillId="0" borderId="1" xfId="0" applyFont="1" applyBorder="1" applyAlignment="1">
      <alignment vertical="center" wrapText="1" shrinkToFit="1"/>
    </xf>
    <xf numFmtId="0" fontId="6" fillId="0" borderId="4" xfId="2" applyFont="1" applyBorder="1" applyAlignment="1">
      <alignment horizontal="center" vertical="center" wrapText="1"/>
    </xf>
    <xf numFmtId="0" fontId="6" fillId="2" borderId="1" xfId="2" applyFont="1" applyFill="1" applyBorder="1" applyAlignment="1">
      <alignment horizontal="center" vertical="center" wrapText="1"/>
    </xf>
    <xf numFmtId="0" fontId="6" fillId="0" borderId="1" xfId="2" applyFont="1" applyBorder="1" applyAlignment="1">
      <alignment horizontal="center" vertical="center" wrapText="1"/>
    </xf>
    <xf numFmtId="0" fontId="6" fillId="2" borderId="3" xfId="0" applyFont="1" applyFill="1" applyBorder="1" applyAlignment="1">
      <alignment vertical="center" wrapText="1"/>
    </xf>
    <xf numFmtId="0" fontId="6" fillId="2" borderId="3" xfId="2"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Alignment="1">
      <alignment horizontal="center" vertical="center" wrapText="1"/>
    </xf>
    <xf numFmtId="0" fontId="7" fillId="0" borderId="19" xfId="0" applyFont="1" applyBorder="1" applyAlignment="1">
      <alignment horizontal="center" vertical="center" wrapText="1"/>
    </xf>
    <xf numFmtId="0" fontId="6" fillId="0" borderId="40"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0" fontId="6" fillId="2" borderId="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5" xfId="0" applyFont="1" applyFill="1" applyBorder="1" applyAlignment="1">
      <alignment vertical="center" wrapText="1" shrinkToFit="1"/>
    </xf>
    <xf numFmtId="0" fontId="6" fillId="2" borderId="5" xfId="0" applyFont="1" applyFill="1" applyBorder="1" applyAlignment="1">
      <alignment horizontal="center" vertical="center" wrapText="1" shrinkToFit="1"/>
    </xf>
    <xf numFmtId="0" fontId="6" fillId="0" borderId="43" xfId="0" applyFont="1" applyBorder="1" applyAlignment="1">
      <alignment vertical="center" wrapText="1"/>
    </xf>
    <xf numFmtId="0" fontId="6" fillId="2" borderId="41" xfId="0" applyFont="1" applyFill="1" applyBorder="1" applyAlignment="1">
      <alignment vertical="center" wrapText="1"/>
    </xf>
    <xf numFmtId="0" fontId="6" fillId="2" borderId="10" xfId="0" applyFont="1" applyFill="1" applyBorder="1" applyAlignment="1">
      <alignment horizontal="center" vertical="center" wrapText="1"/>
    </xf>
    <xf numFmtId="0" fontId="6" fillId="0" borderId="40" xfId="0" applyFont="1" applyBorder="1" applyAlignment="1">
      <alignment vertical="center" wrapText="1"/>
    </xf>
    <xf numFmtId="0" fontId="6" fillId="2" borderId="6" xfId="0" applyFont="1" applyFill="1" applyBorder="1" applyAlignment="1">
      <alignment vertical="center" wrapText="1" shrinkToFit="1"/>
    </xf>
    <xf numFmtId="0" fontId="6" fillId="2" borderId="6" xfId="0" applyFont="1" applyFill="1" applyBorder="1" applyAlignment="1">
      <alignment horizontal="center" vertical="center" wrapText="1" shrinkToFit="1"/>
    </xf>
    <xf numFmtId="0" fontId="6" fillId="0" borderId="5" xfId="0" applyFont="1" applyBorder="1" applyAlignment="1">
      <alignment vertical="center" wrapText="1"/>
    </xf>
    <xf numFmtId="0" fontId="6" fillId="0" borderId="12" xfId="0" applyFont="1" applyBorder="1" applyAlignment="1">
      <alignment horizontal="right"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8" fillId="0" borderId="5" xfId="0" applyFont="1" applyBorder="1" applyAlignment="1">
      <alignment horizontal="center"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2" borderId="28" xfId="14" applyFont="1" applyFill="1" applyBorder="1" applyAlignment="1">
      <alignment horizontal="center" vertical="center" wrapText="1"/>
    </xf>
    <xf numFmtId="0" fontId="6" fillId="2" borderId="6" xfId="0" applyFont="1" applyFill="1" applyBorder="1" applyAlignment="1">
      <alignment vertical="center" wrapText="1"/>
    </xf>
    <xf numFmtId="0" fontId="6" fillId="2" borderId="6" xfId="2"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left" vertical="center" wrapText="1" shrinkToFit="1"/>
    </xf>
    <xf numFmtId="0" fontId="6" fillId="2" borderId="29" xfId="0" applyFont="1" applyFill="1" applyBorder="1" applyAlignment="1">
      <alignment horizontal="center" vertical="center" wrapText="1"/>
    </xf>
    <xf numFmtId="0" fontId="11" fillId="2" borderId="1" xfId="0" applyFont="1" applyFill="1" applyBorder="1" applyAlignment="1">
      <alignment horizontal="left" vertical="center" wrapText="1" shrinkToFit="1"/>
    </xf>
    <xf numFmtId="0" fontId="6" fillId="0" borderId="1" xfId="0" applyFont="1" applyFill="1" applyBorder="1" applyAlignment="1">
      <alignment horizontal="left" vertical="center" wrapText="1" shrinkToFit="1"/>
    </xf>
    <xf numFmtId="0" fontId="6" fillId="2" borderId="1" xfId="0" applyFont="1" applyFill="1" applyBorder="1" applyAlignment="1">
      <alignment horizontal="right" vertical="center" wrapText="1"/>
    </xf>
    <xf numFmtId="0" fontId="11" fillId="2" borderId="1" xfId="0" applyFont="1" applyFill="1" applyBorder="1" applyAlignment="1">
      <alignment vertical="center" wrapText="1" shrinkToFit="1"/>
    </xf>
    <xf numFmtId="0" fontId="6" fillId="2" borderId="1" xfId="0" applyFont="1" applyFill="1" applyBorder="1" applyAlignment="1">
      <alignment horizontal="justify" vertical="center" wrapText="1" shrinkToFit="1"/>
    </xf>
    <xf numFmtId="0" fontId="6" fillId="2" borderId="5" xfId="0" applyFont="1" applyFill="1" applyBorder="1" applyAlignment="1">
      <alignment horizontal="right" vertical="center" wrapText="1"/>
    </xf>
    <xf numFmtId="0" fontId="6" fillId="2" borderId="14" xfId="0" applyFont="1" applyFill="1" applyBorder="1" applyAlignment="1">
      <alignment horizontal="center" vertical="center" wrapText="1"/>
    </xf>
    <xf numFmtId="0" fontId="6" fillId="2" borderId="3" xfId="0" applyFont="1" applyFill="1" applyBorder="1" applyAlignment="1">
      <alignment vertical="center" wrapText="1" shrinkToFit="1"/>
    </xf>
    <xf numFmtId="0" fontId="6" fillId="2" borderId="3" xfId="0" applyFont="1" applyFill="1" applyBorder="1" applyAlignment="1">
      <alignment horizontal="center" vertical="center" wrapText="1" shrinkToFit="1"/>
    </xf>
    <xf numFmtId="0" fontId="6" fillId="2" borderId="3" xfId="0" applyFont="1" applyFill="1" applyBorder="1" applyAlignment="1">
      <alignment horizontal="right" vertical="center" wrapText="1"/>
    </xf>
    <xf numFmtId="0" fontId="6" fillId="0" borderId="3" xfId="0" applyFont="1" applyBorder="1" applyAlignment="1">
      <alignment vertical="center" wrapText="1" shrinkToFit="1"/>
    </xf>
    <xf numFmtId="0" fontId="6" fillId="2" borderId="24" xfId="0" applyFont="1" applyFill="1" applyBorder="1" applyAlignment="1">
      <alignment horizontal="right"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6" fillId="0" borderId="37" xfId="0" applyFont="1" applyBorder="1" applyAlignment="1">
      <alignment horizontal="center" vertical="center" wrapText="1"/>
    </xf>
    <xf numFmtId="0" fontId="11" fillId="0" borderId="1" xfId="0" applyFont="1" applyBorder="1" applyAlignment="1">
      <alignment vertical="center" wrapText="1"/>
    </xf>
    <xf numFmtId="0" fontId="6" fillId="0" borderId="1" xfId="0" applyFont="1" applyBorder="1">
      <alignment vertical="center"/>
    </xf>
    <xf numFmtId="0" fontId="6" fillId="0" borderId="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0" xfId="0" applyFont="1" applyBorder="1" applyAlignment="1">
      <alignment vertical="center" wrapText="1" shrinkToFit="1"/>
    </xf>
    <xf numFmtId="0" fontId="6" fillId="0" borderId="10" xfId="0" applyFont="1" applyBorder="1" applyAlignment="1">
      <alignment horizontal="center" vertical="center" wrapText="1" shrinkToFit="1"/>
    </xf>
    <xf numFmtId="0" fontId="6" fillId="0" borderId="2" xfId="0" applyFont="1" applyBorder="1" applyAlignment="1">
      <alignment vertical="center" wrapText="1" shrinkToFit="1"/>
    </xf>
    <xf numFmtId="0" fontId="6" fillId="0" borderId="2" xfId="0" applyFont="1" applyBorder="1" applyAlignment="1">
      <alignment horizontal="center" vertical="center" wrapText="1" shrinkToFit="1"/>
    </xf>
    <xf numFmtId="0" fontId="6" fillId="0" borderId="1" xfId="0" applyFont="1" applyBorder="1" applyAlignment="1">
      <alignment horizontal="left" vertical="center" wrapText="1" shrinkToFi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0" xfId="0" applyFont="1" applyAlignment="1">
      <alignment vertical="center" wrapText="1"/>
    </xf>
    <xf numFmtId="0" fontId="6" fillId="2" borderId="31" xfId="0" applyFont="1" applyFill="1" applyBorder="1" applyAlignment="1">
      <alignment vertical="center" wrapText="1"/>
    </xf>
    <xf numFmtId="0" fontId="6" fillId="2" borderId="2" xfId="0" applyFont="1" applyFill="1" applyBorder="1" applyAlignment="1">
      <alignment horizontal="center" vertical="center" wrapText="1" shrinkToFit="1"/>
    </xf>
    <xf numFmtId="0" fontId="6" fillId="2" borderId="4" xfId="2" applyFont="1" applyFill="1" applyBorder="1" applyAlignment="1">
      <alignment horizontal="center" vertical="center" wrapText="1"/>
    </xf>
    <xf numFmtId="0" fontId="6" fillId="2" borderId="12" xfId="0" applyFont="1" applyFill="1" applyBorder="1" applyAlignment="1">
      <alignment vertical="center" wrapText="1"/>
    </xf>
    <xf numFmtId="0" fontId="6" fillId="2" borderId="8" xfId="14" applyFont="1" applyFill="1" applyBorder="1" applyAlignment="1">
      <alignment vertical="center" wrapText="1"/>
    </xf>
    <xf numFmtId="0" fontId="11" fillId="2" borderId="1" xfId="0" applyFont="1" applyFill="1" applyBorder="1" applyAlignment="1">
      <alignment vertical="center" wrapText="1"/>
    </xf>
    <xf numFmtId="0" fontId="6" fillId="2" borderId="1" xfId="14" applyFont="1" applyFill="1" applyBorder="1" applyAlignment="1">
      <alignment horizontal="center" vertical="center" wrapText="1" shrinkToFit="1"/>
    </xf>
    <xf numFmtId="0" fontId="6" fillId="0" borderId="1" xfId="14" applyFont="1" applyBorder="1" applyAlignment="1">
      <alignment vertical="center" wrapText="1"/>
    </xf>
    <xf numFmtId="0" fontId="6" fillId="0" borderId="1" xfId="0" applyFont="1" applyFill="1" applyBorder="1" applyAlignment="1">
      <alignment vertical="center" wrapText="1" shrinkToFit="1"/>
    </xf>
    <xf numFmtId="0" fontId="6" fillId="0" borderId="1" xfId="0" applyFont="1" applyFill="1" applyBorder="1" applyAlignment="1">
      <alignment horizontal="center" vertical="center" wrapText="1" shrinkToFit="1"/>
    </xf>
    <xf numFmtId="0" fontId="6" fillId="2" borderId="5" xfId="14" applyFont="1" applyFill="1" applyBorder="1" applyAlignment="1">
      <alignment horizontal="center" vertical="center" wrapText="1" shrinkToFit="1"/>
    </xf>
    <xf numFmtId="0" fontId="6" fillId="2" borderId="9" xfId="2" applyFont="1" applyFill="1" applyBorder="1" applyAlignment="1">
      <alignment horizontal="center" vertical="center" wrapText="1"/>
    </xf>
    <xf numFmtId="0" fontId="6" fillId="2" borderId="5" xfId="0" applyFont="1" applyFill="1" applyBorder="1" applyAlignment="1">
      <alignment horizontal="left" vertical="center" wrapText="1" shrinkToFit="1"/>
    </xf>
    <xf numFmtId="0" fontId="11" fillId="0" borderId="3" xfId="0" applyFont="1" applyBorder="1" applyAlignment="1">
      <alignment vertical="center" wrapText="1" shrinkToFit="1"/>
    </xf>
    <xf numFmtId="0" fontId="6" fillId="2" borderId="3"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30" xfId="2" applyFont="1" applyFill="1" applyBorder="1" applyAlignment="1">
      <alignment horizontal="center" vertical="center" wrapText="1"/>
    </xf>
    <xf numFmtId="0" fontId="6" fillId="2" borderId="24" xfId="0" applyFont="1" applyFill="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26" xfId="0" applyFont="1" applyBorder="1" applyAlignment="1">
      <alignment vertical="center" wrapText="1"/>
    </xf>
    <xf numFmtId="0" fontId="6" fillId="0" borderId="13" xfId="0" applyFont="1" applyBorder="1" applyAlignment="1">
      <alignment vertical="center" wrapText="1"/>
    </xf>
    <xf numFmtId="0" fontId="6" fillId="0" borderId="43" xfId="2" applyFont="1" applyBorder="1" applyAlignment="1">
      <alignment horizontal="center" vertical="center" wrapText="1"/>
    </xf>
    <xf numFmtId="0" fontId="8" fillId="0" borderId="6" xfId="0" applyFont="1" applyBorder="1" applyAlignment="1">
      <alignment horizontal="center" vertical="center" wrapText="1" shrinkToFit="1"/>
    </xf>
    <xf numFmtId="0" fontId="6" fillId="0" borderId="40" xfId="2" applyFont="1" applyBorder="1" applyAlignment="1">
      <alignment horizontal="center" vertical="center" wrapText="1"/>
    </xf>
    <xf numFmtId="0" fontId="8" fillId="0" borderId="42" xfId="0" applyFont="1" applyBorder="1" applyAlignment="1">
      <alignment horizontal="center" vertical="center" wrapText="1"/>
    </xf>
    <xf numFmtId="0" fontId="6" fillId="0" borderId="39" xfId="0" applyFont="1" applyBorder="1" applyAlignment="1">
      <alignment horizontal="center" vertical="center" wrapText="1"/>
    </xf>
    <xf numFmtId="0" fontId="8" fillId="3" borderId="37" xfId="0" applyFont="1" applyFill="1" applyBorder="1" applyAlignment="1">
      <alignment horizontal="center" vertical="center" wrapText="1"/>
    </xf>
    <xf numFmtId="0" fontId="8" fillId="0" borderId="38" xfId="0" applyFont="1" applyBorder="1" applyAlignment="1">
      <alignment horizontal="center" vertical="center" wrapText="1"/>
    </xf>
    <xf numFmtId="0" fontId="8" fillId="0" borderId="44" xfId="0" applyFont="1" applyBorder="1" applyAlignment="1">
      <alignment vertical="center" wrapText="1"/>
    </xf>
    <xf numFmtId="0" fontId="6" fillId="2" borderId="40" xfId="2" applyFont="1" applyFill="1" applyBorder="1" applyAlignment="1">
      <alignment horizontal="center" vertical="center" wrapText="1"/>
    </xf>
    <xf numFmtId="0" fontId="6" fillId="2" borderId="6" xfId="0" applyFont="1" applyFill="1" applyBorder="1" applyAlignment="1">
      <alignment horizontal="justify" vertical="center" wrapText="1" shrinkToFit="1"/>
    </xf>
    <xf numFmtId="0" fontId="6" fillId="2" borderId="1" xfId="2" applyFont="1" applyFill="1" applyBorder="1" applyAlignment="1">
      <alignment vertical="center" wrapText="1"/>
    </xf>
    <xf numFmtId="0" fontId="6" fillId="2" borderId="1" xfId="5" applyFont="1" applyFill="1" applyBorder="1" applyAlignment="1">
      <alignment vertical="center" wrapText="1"/>
    </xf>
    <xf numFmtId="0" fontId="11" fillId="2" borderId="1" xfId="5" applyFont="1" applyFill="1" applyBorder="1" applyAlignment="1">
      <alignment vertical="center" wrapText="1" shrinkToFit="1"/>
    </xf>
    <xf numFmtId="0" fontId="6" fillId="2" borderId="1" xfId="5" applyFont="1" applyFill="1" applyBorder="1" applyAlignment="1">
      <alignment horizontal="center" vertical="center" wrapText="1" shrinkToFit="1"/>
    </xf>
    <xf numFmtId="176" fontId="11" fillId="0" borderId="2" xfId="14" applyNumberFormat="1" applyFont="1" applyFill="1" applyBorder="1" applyAlignment="1" applyProtection="1">
      <alignment vertical="center" wrapText="1" shrinkToFit="1"/>
    </xf>
    <xf numFmtId="0" fontId="6" fillId="0" borderId="2" xfId="14" applyNumberFormat="1" applyFont="1" applyFill="1" applyBorder="1" applyAlignment="1" applyProtection="1">
      <alignment horizontal="center" vertical="center" wrapText="1" shrinkToFit="1"/>
    </xf>
    <xf numFmtId="0" fontId="6" fillId="2" borderId="3" xfId="5" applyFont="1" applyFill="1" applyBorder="1" applyAlignment="1">
      <alignment horizontal="center" vertical="center" wrapText="1" shrinkToFit="1"/>
    </xf>
    <xf numFmtId="0" fontId="8" fillId="0" borderId="18" xfId="0" applyFont="1" applyBorder="1" applyAlignment="1">
      <alignment horizontal="left" vertical="center" wrapText="1"/>
    </xf>
    <xf numFmtId="0" fontId="8" fillId="0" borderId="0" xfId="0" applyFont="1" applyAlignment="1">
      <alignment horizontal="left" vertical="center" wrapText="1"/>
    </xf>
    <xf numFmtId="0" fontId="8" fillId="0" borderId="19" xfId="0" applyFont="1" applyBorder="1" applyAlignment="1">
      <alignment horizontal="left" vertical="center" wrapText="1"/>
    </xf>
    <xf numFmtId="0" fontId="6" fillId="0" borderId="25" xfId="0" applyFont="1" applyFill="1" applyBorder="1" applyAlignment="1">
      <alignment vertical="center" wrapText="1"/>
    </xf>
    <xf numFmtId="0" fontId="6" fillId="0" borderId="26" xfId="0" applyFont="1" applyFill="1" applyBorder="1" applyAlignment="1">
      <alignment vertical="center" wrapText="1"/>
    </xf>
    <xf numFmtId="0" fontId="14" fillId="0" borderId="26" xfId="0" applyFont="1" applyFill="1" applyBorder="1" applyAlignment="1">
      <alignment vertical="center" wrapText="1"/>
    </xf>
    <xf numFmtId="0" fontId="14" fillId="0" borderId="27" xfId="0" applyFont="1" applyFill="1" applyBorder="1" applyAlignment="1">
      <alignment vertical="center" wrapText="1"/>
    </xf>
    <xf numFmtId="0" fontId="14" fillId="0" borderId="0" xfId="0" applyFont="1">
      <alignment vertical="center"/>
    </xf>
    <xf numFmtId="0" fontId="6" fillId="0" borderId="46" xfId="0" applyFont="1" applyBorder="1" applyAlignment="1">
      <alignment horizontal="left" vertical="center" wrapText="1"/>
    </xf>
    <xf numFmtId="0" fontId="6" fillId="0" borderId="41" xfId="0" applyFont="1" applyBorder="1" applyAlignment="1">
      <alignment horizontal="left" vertical="center" wrapText="1"/>
    </xf>
    <xf numFmtId="0" fontId="6" fillId="0" borderId="47" xfId="0" applyFont="1" applyBorder="1" applyAlignment="1">
      <alignment horizontal="left" vertical="center" wrapText="1"/>
    </xf>
    <xf numFmtId="0" fontId="14" fillId="0" borderId="0" xfId="1" applyFont="1">
      <alignment vertical="center"/>
    </xf>
    <xf numFmtId="0" fontId="6" fillId="0" borderId="18" xfId="0" applyFont="1" applyBorder="1" applyAlignment="1">
      <alignment horizontal="left" vertical="center" wrapText="1"/>
    </xf>
    <xf numFmtId="0" fontId="6" fillId="0" borderId="0" xfId="0" applyFont="1" applyAlignment="1">
      <alignment horizontal="left" vertical="center" wrapText="1"/>
    </xf>
    <xf numFmtId="0" fontId="6" fillId="0" borderId="19" xfId="0"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7" xfId="0" applyFont="1" applyBorder="1" applyAlignment="1">
      <alignment vertical="center" wrapText="1"/>
    </xf>
    <xf numFmtId="0" fontId="6" fillId="0" borderId="16" xfId="0" applyFont="1" applyBorder="1" applyAlignment="1">
      <alignment vertical="center" wrapText="1"/>
    </xf>
    <xf numFmtId="0" fontId="6" fillId="0" borderId="18" xfId="0" applyFont="1" applyBorder="1" applyAlignment="1">
      <alignment vertical="center" wrapText="1"/>
    </xf>
    <xf numFmtId="0" fontId="6" fillId="0" borderId="0" xfId="0" applyFont="1" applyAlignment="1">
      <alignment vertical="center" wrapText="1"/>
    </xf>
    <xf numFmtId="0" fontId="6" fillId="0" borderId="19" xfId="0" applyFont="1" applyBorder="1" applyAlignment="1">
      <alignment vertical="center" wrapText="1"/>
    </xf>
    <xf numFmtId="0" fontId="14" fillId="0" borderId="0" xfId="0" applyFont="1" applyAlignment="1">
      <alignment vertical="center" wrapText="1"/>
    </xf>
    <xf numFmtId="0" fontId="14" fillId="0" borderId="19" xfId="0" applyFont="1" applyBorder="1" applyAlignment="1">
      <alignment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3" xfId="0" applyFont="1" applyBorder="1" applyAlignment="1">
      <alignment vertical="center" wrapText="1"/>
    </xf>
  </cellXfs>
  <cellStyles count="25">
    <cellStyle name="一般" xfId="0" builtinId="0"/>
    <cellStyle name="一般 10" xfId="11" xr:uid="{00000000-0005-0000-0000-000001000000}"/>
    <cellStyle name="一般 11" xfId="14" xr:uid="{00000000-0005-0000-0000-000002000000}"/>
    <cellStyle name="一般 12" xfId="15" xr:uid="{00000000-0005-0000-0000-000003000000}"/>
    <cellStyle name="一般 13" xfId="16" xr:uid="{00000000-0005-0000-0000-000004000000}"/>
    <cellStyle name="一般 14" xfId="12" xr:uid="{00000000-0005-0000-0000-000005000000}"/>
    <cellStyle name="一般 15" xfId="21" xr:uid="{00000000-0005-0000-0000-000006000000}"/>
    <cellStyle name="一般 16" xfId="17" xr:uid="{00000000-0005-0000-0000-000007000000}"/>
    <cellStyle name="一般 17" xfId="19" xr:uid="{00000000-0005-0000-0000-000008000000}"/>
    <cellStyle name="一般 18" xfId="24" xr:uid="{00000000-0005-0000-0000-000009000000}"/>
    <cellStyle name="一般 2" xfId="4" xr:uid="{00000000-0005-0000-0000-00000A000000}"/>
    <cellStyle name="一般 2 2" xfId="23" xr:uid="{00000000-0005-0000-0000-00000B000000}"/>
    <cellStyle name="一般 2 3" xfId="22" xr:uid="{00000000-0005-0000-0000-00000C000000}"/>
    <cellStyle name="一般 3" xfId="5" xr:uid="{00000000-0005-0000-0000-00000D000000}"/>
    <cellStyle name="一般 4" xfId="6" xr:uid="{00000000-0005-0000-0000-00000E000000}"/>
    <cellStyle name="一般 5" xfId="7" xr:uid="{00000000-0005-0000-0000-00000F000000}"/>
    <cellStyle name="一般 5 2" xfId="18" xr:uid="{00000000-0005-0000-0000-000010000000}"/>
    <cellStyle name="一般 6" xfId="8" xr:uid="{00000000-0005-0000-0000-000011000000}"/>
    <cellStyle name="一般 7" xfId="9" xr:uid="{00000000-0005-0000-0000-000012000000}"/>
    <cellStyle name="一般 8" xfId="10" xr:uid="{00000000-0005-0000-0000-000013000000}"/>
    <cellStyle name="一般 9" xfId="3" xr:uid="{00000000-0005-0000-0000-000014000000}"/>
    <cellStyle name="一般 9 2" xfId="13" xr:uid="{00000000-0005-0000-0000-000015000000}"/>
    <cellStyle name="一般 9 2 2" xfId="20" xr:uid="{00000000-0005-0000-0000-000016000000}"/>
    <cellStyle name="一般_98-四技-電子系(系統應用組)" xfId="1" xr:uid="{00000000-0005-0000-0000-000017000000}"/>
    <cellStyle name="一般_Sheet1" xfId="2" xr:uid="{00000000-0005-0000-0000-00001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114"/>
  <sheetViews>
    <sheetView tabSelected="1" zoomScale="110" zoomScaleNormal="110" zoomScaleSheetLayoutView="100" workbookViewId="0">
      <selection sqref="A1:XFD1048576"/>
    </sheetView>
  </sheetViews>
  <sheetFormatPr defaultColWidth="9" defaultRowHeight="13.2"/>
  <cols>
    <col min="1" max="1" width="16.88671875" style="97" customWidth="1"/>
    <col min="2" max="2" width="21.33203125" style="4" customWidth="1"/>
    <col min="3" max="3" width="6.6640625" style="4" customWidth="1"/>
    <col min="4" max="4" width="6.33203125" style="4" customWidth="1"/>
    <col min="5" max="5" width="9.21875" style="4" customWidth="1"/>
    <col min="6" max="6" width="1.88671875" style="4" customWidth="1"/>
    <col min="7" max="7" width="17.33203125" style="97" customWidth="1"/>
    <col min="8" max="8" width="20.6640625" style="4" customWidth="1"/>
    <col min="9" max="9" width="7.33203125" style="97" bestFit="1" customWidth="1"/>
    <col min="10" max="10" width="5" style="97" customWidth="1"/>
    <col min="11" max="11" width="10.6640625" style="4" customWidth="1"/>
    <col min="12" max="12" width="9" style="4"/>
    <col min="13" max="13" width="45.88671875" style="4" customWidth="1"/>
    <col min="14" max="16384" width="9" style="4"/>
  </cols>
  <sheetData>
    <row r="1" spans="1:11" ht="25.5" customHeight="1" thickBot="1">
      <c r="A1" s="1" t="s">
        <v>149</v>
      </c>
      <c r="B1" s="2"/>
      <c r="C1" s="2"/>
      <c r="D1" s="2"/>
      <c r="E1" s="2"/>
      <c r="F1" s="2"/>
      <c r="G1" s="2"/>
      <c r="H1" s="2"/>
      <c r="I1" s="2"/>
      <c r="J1" s="2"/>
      <c r="K1" s="3"/>
    </row>
    <row r="2" spans="1:11" ht="16.2" thickBot="1">
      <c r="A2" s="5" t="s">
        <v>130</v>
      </c>
      <c r="B2" s="6"/>
      <c r="C2" s="6"/>
      <c r="D2" s="6"/>
      <c r="E2" s="6"/>
      <c r="F2" s="6"/>
      <c r="G2" s="6"/>
      <c r="H2" s="6"/>
      <c r="I2" s="6"/>
      <c r="J2" s="6"/>
      <c r="K2" s="7"/>
    </row>
    <row r="3" spans="1:11" ht="13.8" thickBot="1">
      <c r="A3" s="8" t="s">
        <v>143</v>
      </c>
      <c r="B3" s="9"/>
      <c r="C3" s="9"/>
      <c r="D3" s="9"/>
      <c r="E3" s="10"/>
      <c r="F3" s="11"/>
      <c r="G3" s="12" t="s">
        <v>0</v>
      </c>
      <c r="H3" s="12"/>
      <c r="I3" s="12"/>
      <c r="J3" s="12"/>
      <c r="K3" s="13"/>
    </row>
    <row r="4" spans="1:11" ht="26.4">
      <c r="A4" s="14" t="s">
        <v>141</v>
      </c>
      <c r="B4" s="15" t="s">
        <v>142</v>
      </c>
      <c r="C4" s="16" t="s">
        <v>1</v>
      </c>
      <c r="D4" s="15" t="s">
        <v>3</v>
      </c>
      <c r="E4" s="17" t="s">
        <v>5</v>
      </c>
      <c r="F4" s="18"/>
      <c r="G4" s="14" t="s">
        <v>141</v>
      </c>
      <c r="H4" s="15" t="s">
        <v>142</v>
      </c>
      <c r="I4" s="16" t="s">
        <v>1</v>
      </c>
      <c r="J4" s="15" t="s">
        <v>3</v>
      </c>
      <c r="K4" s="17" t="s">
        <v>4</v>
      </c>
    </row>
    <row r="5" spans="1:11" ht="26.4">
      <c r="A5" s="19" t="s">
        <v>123</v>
      </c>
      <c r="B5" s="20" t="s">
        <v>9</v>
      </c>
      <c r="C5" s="21">
        <v>2</v>
      </c>
      <c r="D5" s="21">
        <v>2</v>
      </c>
      <c r="E5" s="22"/>
      <c r="F5" s="23"/>
      <c r="G5" s="19" t="s">
        <v>123</v>
      </c>
      <c r="H5" s="20" t="s">
        <v>10</v>
      </c>
      <c r="I5" s="21">
        <v>2</v>
      </c>
      <c r="J5" s="21">
        <v>2</v>
      </c>
      <c r="K5" s="22"/>
    </row>
    <row r="6" spans="1:11" ht="26.4">
      <c r="A6" s="19" t="s">
        <v>123</v>
      </c>
      <c r="B6" s="20" t="s">
        <v>128</v>
      </c>
      <c r="C6" s="24">
        <v>2</v>
      </c>
      <c r="D6" s="24">
        <v>2</v>
      </c>
      <c r="E6" s="22"/>
      <c r="F6" s="23"/>
      <c r="G6" s="19" t="s">
        <v>123</v>
      </c>
      <c r="H6" s="25" t="s">
        <v>11</v>
      </c>
      <c r="I6" s="24">
        <v>2</v>
      </c>
      <c r="J6" s="24">
        <v>2</v>
      </c>
      <c r="K6" s="22"/>
    </row>
    <row r="7" spans="1:11">
      <c r="A7" s="19" t="s">
        <v>123</v>
      </c>
      <c r="B7" s="26" t="s">
        <v>131</v>
      </c>
      <c r="C7" s="27">
        <v>2</v>
      </c>
      <c r="D7" s="24">
        <v>2</v>
      </c>
      <c r="E7" s="22"/>
      <c r="F7" s="23"/>
      <c r="G7" s="19" t="s">
        <v>123</v>
      </c>
      <c r="H7" s="28" t="s">
        <v>132</v>
      </c>
      <c r="I7" s="27">
        <v>2</v>
      </c>
      <c r="J7" s="24">
        <v>2</v>
      </c>
      <c r="K7" s="22"/>
    </row>
    <row r="8" spans="1:11">
      <c r="A8" s="19" t="s">
        <v>123</v>
      </c>
      <c r="B8" s="28" t="s">
        <v>14</v>
      </c>
      <c r="C8" s="24">
        <v>1</v>
      </c>
      <c r="D8" s="24">
        <v>2</v>
      </c>
      <c r="E8" s="22"/>
      <c r="F8" s="23"/>
      <c r="G8" s="19" t="s">
        <v>123</v>
      </c>
      <c r="H8" s="28" t="s">
        <v>15</v>
      </c>
      <c r="I8" s="24">
        <v>1</v>
      </c>
      <c r="J8" s="24">
        <v>2</v>
      </c>
      <c r="K8" s="22"/>
    </row>
    <row r="9" spans="1:11" ht="26.4">
      <c r="A9" s="19" t="s">
        <v>123</v>
      </c>
      <c r="B9" s="20" t="s">
        <v>125</v>
      </c>
      <c r="C9" s="24">
        <v>3</v>
      </c>
      <c r="D9" s="24">
        <v>3</v>
      </c>
      <c r="E9" s="22"/>
      <c r="F9" s="23"/>
      <c r="G9" s="19" t="s">
        <v>123</v>
      </c>
      <c r="H9" s="28" t="s">
        <v>125</v>
      </c>
      <c r="I9" s="24">
        <v>3</v>
      </c>
      <c r="J9" s="24">
        <v>3</v>
      </c>
      <c r="K9" s="22"/>
    </row>
    <row r="10" spans="1:11" ht="13.8" thickBot="1">
      <c r="A10" s="19" t="s">
        <v>123</v>
      </c>
      <c r="B10" s="29" t="s">
        <v>8</v>
      </c>
      <c r="C10" s="30">
        <f>SUM(C5:C9)</f>
        <v>10</v>
      </c>
      <c r="D10" s="30">
        <f>SUM(D5:D9)</f>
        <v>11</v>
      </c>
      <c r="E10" s="31"/>
      <c r="F10" s="32"/>
      <c r="G10" s="19" t="s">
        <v>123</v>
      </c>
      <c r="H10" s="29" t="s">
        <v>8</v>
      </c>
      <c r="I10" s="30">
        <f>SUM(I5:I9)</f>
        <v>10</v>
      </c>
      <c r="J10" s="30">
        <f>SUM(J5:J9)</f>
        <v>11</v>
      </c>
      <c r="K10" s="31"/>
    </row>
    <row r="11" spans="1:11" ht="18.600000000000001" customHeight="1">
      <c r="A11" s="14" t="s">
        <v>124</v>
      </c>
      <c r="B11" s="33" t="s">
        <v>16</v>
      </c>
      <c r="C11" s="15">
        <v>3</v>
      </c>
      <c r="D11" s="34">
        <v>3</v>
      </c>
      <c r="E11" s="17"/>
      <c r="F11" s="35"/>
      <c r="G11" s="14" t="s">
        <v>124</v>
      </c>
      <c r="H11" s="33" t="s">
        <v>17</v>
      </c>
      <c r="I11" s="34">
        <v>3</v>
      </c>
      <c r="J11" s="34">
        <v>3</v>
      </c>
      <c r="K11" s="17"/>
    </row>
    <row r="12" spans="1:11" ht="15" customHeight="1">
      <c r="A12" s="36" t="s">
        <v>124</v>
      </c>
      <c r="B12" s="37" t="s">
        <v>133</v>
      </c>
      <c r="C12" s="38">
        <v>3</v>
      </c>
      <c r="D12" s="38">
        <v>3</v>
      </c>
      <c r="E12" s="22"/>
      <c r="F12" s="23"/>
      <c r="G12" s="19"/>
      <c r="H12" s="39"/>
      <c r="I12" s="40"/>
      <c r="J12" s="40"/>
      <c r="K12" s="22"/>
    </row>
    <row r="13" spans="1:11" ht="25.5" customHeight="1">
      <c r="A13" s="19" t="s">
        <v>124</v>
      </c>
      <c r="B13" s="41" t="s">
        <v>18</v>
      </c>
      <c r="C13" s="40">
        <v>2</v>
      </c>
      <c r="D13" s="40">
        <v>2</v>
      </c>
      <c r="E13" s="22"/>
      <c r="F13" s="23"/>
      <c r="G13" s="19"/>
      <c r="H13" s="42"/>
      <c r="I13" s="43"/>
      <c r="J13" s="43"/>
      <c r="K13" s="22"/>
    </row>
    <row r="14" spans="1:11" ht="18" customHeight="1" thickBot="1">
      <c r="A14" s="44" t="s">
        <v>124</v>
      </c>
      <c r="B14" s="45" t="s">
        <v>8</v>
      </c>
      <c r="C14" s="46">
        <f>SUM(C11:C13)</f>
        <v>8</v>
      </c>
      <c r="D14" s="46">
        <f>SUM(D11:D13)</f>
        <v>8</v>
      </c>
      <c r="E14" s="31"/>
      <c r="F14" s="32"/>
      <c r="G14" s="47" t="s">
        <v>124</v>
      </c>
      <c r="H14" s="45" t="s">
        <v>8</v>
      </c>
      <c r="I14" s="48">
        <f>I11+I12</f>
        <v>3</v>
      </c>
      <c r="J14" s="48">
        <f>J11+J12</f>
        <v>3</v>
      </c>
      <c r="K14" s="49"/>
    </row>
    <row r="15" spans="1:11" ht="39.6">
      <c r="A15" s="14" t="s">
        <v>6</v>
      </c>
      <c r="B15" s="50" t="s">
        <v>19</v>
      </c>
      <c r="C15" s="34">
        <v>1</v>
      </c>
      <c r="D15" s="34">
        <v>2</v>
      </c>
      <c r="E15" s="17"/>
      <c r="F15" s="35"/>
      <c r="G15" s="14" t="s">
        <v>6</v>
      </c>
      <c r="H15" s="50" t="s">
        <v>20</v>
      </c>
      <c r="I15" s="34">
        <v>1</v>
      </c>
      <c r="J15" s="34">
        <v>2</v>
      </c>
      <c r="K15" s="17"/>
    </row>
    <row r="16" spans="1:11" ht="26.4">
      <c r="A16" s="19" t="s">
        <v>6</v>
      </c>
      <c r="B16" s="50" t="s">
        <v>21</v>
      </c>
      <c r="C16" s="38">
        <v>3</v>
      </c>
      <c r="D16" s="38">
        <v>3</v>
      </c>
      <c r="E16" s="51"/>
      <c r="F16" s="23"/>
      <c r="G16" s="19" t="s">
        <v>6</v>
      </c>
      <c r="H16" s="52" t="s">
        <v>28</v>
      </c>
      <c r="I16" s="40">
        <v>3</v>
      </c>
      <c r="J16" s="40">
        <v>3</v>
      </c>
      <c r="K16" s="22"/>
    </row>
    <row r="17" spans="1:11" ht="26.4">
      <c r="A17" s="19"/>
      <c r="B17" s="53"/>
      <c r="C17" s="38"/>
      <c r="D17" s="38"/>
      <c r="E17" s="54"/>
      <c r="F17" s="23"/>
      <c r="G17" s="55" t="s">
        <v>6</v>
      </c>
      <c r="H17" s="50" t="s">
        <v>29</v>
      </c>
      <c r="I17" s="38">
        <v>2</v>
      </c>
      <c r="J17" s="38">
        <v>3</v>
      </c>
      <c r="K17" s="22"/>
    </row>
    <row r="18" spans="1:11">
      <c r="A18" s="19"/>
      <c r="B18" s="50"/>
      <c r="C18" s="38"/>
      <c r="D18" s="38"/>
      <c r="E18" s="56"/>
      <c r="F18" s="23"/>
      <c r="G18" s="19" t="s">
        <v>6</v>
      </c>
      <c r="H18" s="52" t="s">
        <v>30</v>
      </c>
      <c r="I18" s="57">
        <v>2</v>
      </c>
      <c r="J18" s="38">
        <v>3</v>
      </c>
      <c r="K18" s="22"/>
    </row>
    <row r="19" spans="1:11" ht="13.8" thickBot="1">
      <c r="A19" s="44" t="s">
        <v>22</v>
      </c>
      <c r="B19" s="29" t="s">
        <v>8</v>
      </c>
      <c r="C19" s="30">
        <f>SUM(C15:C18)</f>
        <v>4</v>
      </c>
      <c r="D19" s="30">
        <f>SUM(D15:D18)</f>
        <v>5</v>
      </c>
      <c r="E19" s="31"/>
      <c r="F19" s="32"/>
      <c r="G19" s="19" t="s">
        <v>6</v>
      </c>
      <c r="H19" s="21" t="s">
        <v>8</v>
      </c>
      <c r="I19" s="27">
        <f>SUM(I15:I18)</f>
        <v>8</v>
      </c>
      <c r="J19" s="27">
        <f>SUM(J15:J18)</f>
        <v>11</v>
      </c>
      <c r="K19" s="49"/>
    </row>
    <row r="20" spans="1:11" ht="13.8" thickBot="1">
      <c r="A20" s="58"/>
      <c r="B20" s="59" t="s">
        <v>23</v>
      </c>
      <c r="C20" s="60">
        <f>C19+C14+C10</f>
        <v>22</v>
      </c>
      <c r="D20" s="60">
        <f>D19+D14+D10</f>
        <v>24</v>
      </c>
      <c r="E20" s="61"/>
      <c r="F20" s="62"/>
      <c r="G20" s="63"/>
      <c r="H20" s="59" t="s">
        <v>23</v>
      </c>
      <c r="I20" s="59">
        <f>I19+I14+I10</f>
        <v>21</v>
      </c>
      <c r="J20" s="59">
        <f>J19+J14+J10</f>
        <v>25</v>
      </c>
      <c r="K20" s="64"/>
    </row>
    <row r="21" spans="1:11">
      <c r="A21" s="65" t="s">
        <v>7</v>
      </c>
      <c r="B21" s="66" t="s">
        <v>24</v>
      </c>
      <c r="C21" s="67">
        <v>2</v>
      </c>
      <c r="D21" s="68">
        <v>2</v>
      </c>
      <c r="E21" s="64"/>
      <c r="F21" s="69"/>
      <c r="G21" s="70" t="s">
        <v>7</v>
      </c>
      <c r="H21" s="71" t="s">
        <v>134</v>
      </c>
      <c r="I21" s="34">
        <v>3</v>
      </c>
      <c r="J21" s="34">
        <v>3</v>
      </c>
      <c r="K21" s="17"/>
    </row>
    <row r="22" spans="1:11" ht="26.4">
      <c r="A22" s="19" t="s">
        <v>7</v>
      </c>
      <c r="B22" s="72" t="s">
        <v>25</v>
      </c>
      <c r="C22" s="40">
        <v>2</v>
      </c>
      <c r="D22" s="40">
        <v>2</v>
      </c>
      <c r="E22" s="22"/>
      <c r="F22" s="73"/>
      <c r="G22" s="55" t="s">
        <v>7</v>
      </c>
      <c r="H22" s="20" t="s">
        <v>42</v>
      </c>
      <c r="I22" s="21">
        <v>3</v>
      </c>
      <c r="J22" s="21">
        <v>3</v>
      </c>
      <c r="K22" s="22"/>
    </row>
    <row r="23" spans="1:11" ht="26.4">
      <c r="A23" s="19" t="s">
        <v>7</v>
      </c>
      <c r="B23" s="28" t="s">
        <v>26</v>
      </c>
      <c r="C23" s="74">
        <v>3</v>
      </c>
      <c r="D23" s="74">
        <v>3</v>
      </c>
      <c r="E23" s="22"/>
      <c r="F23" s="73"/>
      <c r="G23" s="55" t="s">
        <v>7</v>
      </c>
      <c r="H23" s="20" t="s">
        <v>31</v>
      </c>
      <c r="I23" s="21">
        <v>3</v>
      </c>
      <c r="J23" s="21">
        <v>3</v>
      </c>
      <c r="K23" s="22"/>
    </row>
    <row r="24" spans="1:11" ht="26.4">
      <c r="A24" s="19" t="s">
        <v>7</v>
      </c>
      <c r="B24" s="26" t="s">
        <v>27</v>
      </c>
      <c r="C24" s="74">
        <v>2</v>
      </c>
      <c r="D24" s="74">
        <v>2</v>
      </c>
      <c r="E24" s="22"/>
      <c r="F24" s="73"/>
      <c r="G24" s="55" t="s">
        <v>7</v>
      </c>
      <c r="H24" s="26" t="s">
        <v>32</v>
      </c>
      <c r="I24" s="74">
        <v>3</v>
      </c>
      <c r="J24" s="75">
        <v>3</v>
      </c>
      <c r="K24" s="22"/>
    </row>
    <row r="25" spans="1:11" ht="27" thickBot="1">
      <c r="A25" s="44" t="s">
        <v>7</v>
      </c>
      <c r="B25" s="76" t="s">
        <v>144</v>
      </c>
      <c r="C25" s="77">
        <v>1</v>
      </c>
      <c r="D25" s="77">
        <v>1</v>
      </c>
      <c r="E25" s="31"/>
      <c r="F25" s="32"/>
      <c r="G25" s="44" t="s">
        <v>7</v>
      </c>
      <c r="H25" s="76" t="s">
        <v>36</v>
      </c>
      <c r="I25" s="77">
        <v>1</v>
      </c>
      <c r="J25" s="77">
        <v>1</v>
      </c>
      <c r="K25" s="31"/>
    </row>
    <row r="26" spans="1:11" ht="16.2" thickBot="1">
      <c r="A26" s="78" t="s">
        <v>135</v>
      </c>
      <c r="B26" s="79"/>
      <c r="C26" s="79"/>
      <c r="D26" s="79"/>
      <c r="E26" s="79"/>
      <c r="F26" s="79"/>
      <c r="G26" s="79"/>
      <c r="H26" s="79"/>
      <c r="I26" s="79"/>
      <c r="J26" s="79"/>
      <c r="K26" s="80"/>
    </row>
    <row r="27" spans="1:11" ht="13.8" thickBot="1">
      <c r="A27" s="8" t="s">
        <v>143</v>
      </c>
      <c r="B27" s="9"/>
      <c r="C27" s="9"/>
      <c r="D27" s="9"/>
      <c r="E27" s="10"/>
      <c r="F27" s="11"/>
      <c r="G27" s="12" t="s">
        <v>0</v>
      </c>
      <c r="H27" s="12"/>
      <c r="I27" s="12"/>
      <c r="J27" s="12"/>
      <c r="K27" s="13"/>
    </row>
    <row r="28" spans="1:11" ht="26.4">
      <c r="A28" s="14" t="s">
        <v>141</v>
      </c>
      <c r="B28" s="15" t="s">
        <v>142</v>
      </c>
      <c r="C28" s="16" t="s">
        <v>1</v>
      </c>
      <c r="D28" s="15" t="s">
        <v>3</v>
      </c>
      <c r="E28" s="17" t="s">
        <v>4</v>
      </c>
      <c r="F28" s="81"/>
      <c r="G28" s="14" t="s">
        <v>141</v>
      </c>
      <c r="H28" s="15" t="s">
        <v>142</v>
      </c>
      <c r="I28" s="16" t="s">
        <v>1</v>
      </c>
      <c r="J28" s="21" t="s">
        <v>2</v>
      </c>
      <c r="K28" s="17" t="s">
        <v>4</v>
      </c>
    </row>
    <row r="29" spans="1:11">
      <c r="A29" s="19" t="s">
        <v>123</v>
      </c>
      <c r="B29" s="20" t="s">
        <v>12</v>
      </c>
      <c r="C29" s="21">
        <v>1</v>
      </c>
      <c r="D29" s="21">
        <v>2</v>
      </c>
      <c r="E29" s="22"/>
      <c r="F29" s="23"/>
      <c r="G29" s="19" t="s">
        <v>123</v>
      </c>
      <c r="H29" s="20" t="s">
        <v>13</v>
      </c>
      <c r="I29" s="21">
        <v>1</v>
      </c>
      <c r="J29" s="21">
        <v>2</v>
      </c>
      <c r="K29" s="22"/>
    </row>
    <row r="30" spans="1:11" ht="26.4">
      <c r="A30" s="19" t="s">
        <v>123</v>
      </c>
      <c r="B30" s="28" t="s">
        <v>125</v>
      </c>
      <c r="C30" s="24">
        <v>3</v>
      </c>
      <c r="D30" s="24">
        <v>3</v>
      </c>
      <c r="E30" s="82"/>
      <c r="F30" s="83"/>
      <c r="G30" s="19" t="s">
        <v>123</v>
      </c>
      <c r="H30" s="52" t="s">
        <v>44</v>
      </c>
      <c r="I30" s="38">
        <v>2</v>
      </c>
      <c r="J30" s="38">
        <v>2</v>
      </c>
      <c r="K30" s="22"/>
    </row>
    <row r="31" spans="1:11" ht="26.4">
      <c r="A31" s="19" t="s">
        <v>123</v>
      </c>
      <c r="B31" s="84" t="s">
        <v>33</v>
      </c>
      <c r="C31" s="85">
        <v>2</v>
      </c>
      <c r="D31" s="85">
        <v>2</v>
      </c>
      <c r="E31" s="86"/>
      <c r="F31" s="83"/>
      <c r="G31" s="19"/>
      <c r="H31" s="87"/>
      <c r="I31" s="88"/>
      <c r="J31" s="88"/>
      <c r="K31" s="49"/>
    </row>
    <row r="32" spans="1:11" ht="13.8" thickBot="1">
      <c r="A32" s="19" t="s">
        <v>123</v>
      </c>
      <c r="B32" s="29" t="s">
        <v>8</v>
      </c>
      <c r="C32" s="30">
        <f>C29+C30+C31</f>
        <v>6</v>
      </c>
      <c r="D32" s="30">
        <f>D29+D30+D31</f>
        <v>7</v>
      </c>
      <c r="E32" s="31"/>
      <c r="F32" s="89"/>
      <c r="G32" s="19" t="s">
        <v>123</v>
      </c>
      <c r="H32" s="29" t="s">
        <v>8</v>
      </c>
      <c r="I32" s="30">
        <f>SUM(I29:I30)</f>
        <v>3</v>
      </c>
      <c r="J32" s="30">
        <f>SUM(J29:J30)</f>
        <v>4</v>
      </c>
      <c r="K32" s="31"/>
    </row>
    <row r="33" spans="1:11">
      <c r="A33" s="14" t="s">
        <v>124</v>
      </c>
      <c r="B33" s="90"/>
      <c r="C33" s="91"/>
      <c r="D33" s="91"/>
      <c r="E33" s="17"/>
      <c r="F33" s="92"/>
      <c r="G33" s="14" t="s">
        <v>124</v>
      </c>
      <c r="H33" s="33"/>
      <c r="I33" s="15"/>
      <c r="J33" s="15"/>
      <c r="K33" s="17"/>
    </row>
    <row r="34" spans="1:11" ht="13.8" thickBot="1">
      <c r="A34" s="44" t="s">
        <v>124</v>
      </c>
      <c r="B34" s="29" t="s">
        <v>8</v>
      </c>
      <c r="C34" s="30">
        <f>C33</f>
        <v>0</v>
      </c>
      <c r="D34" s="30">
        <f>D33</f>
        <v>0</v>
      </c>
      <c r="E34" s="31"/>
      <c r="F34" s="89"/>
      <c r="G34" s="44" t="s">
        <v>124</v>
      </c>
      <c r="H34" s="29" t="s">
        <v>8</v>
      </c>
      <c r="I34" s="30">
        <f>I33</f>
        <v>0</v>
      </c>
      <c r="J34" s="30">
        <f>J33</f>
        <v>0</v>
      </c>
      <c r="K34" s="31"/>
    </row>
    <row r="35" spans="1:11" ht="26.4">
      <c r="A35" s="14" t="s">
        <v>6</v>
      </c>
      <c r="B35" s="93" t="s">
        <v>34</v>
      </c>
      <c r="C35" s="94">
        <v>3</v>
      </c>
      <c r="D35" s="94">
        <v>3</v>
      </c>
      <c r="E35" s="17"/>
      <c r="F35" s="92"/>
      <c r="G35" s="14" t="s">
        <v>6</v>
      </c>
      <c r="H35" s="72" t="s">
        <v>45</v>
      </c>
      <c r="I35" s="40">
        <v>3</v>
      </c>
      <c r="J35" s="40">
        <v>3</v>
      </c>
      <c r="K35" s="64"/>
    </row>
    <row r="36" spans="1:11">
      <c r="A36" s="19" t="s">
        <v>6</v>
      </c>
      <c r="B36" s="72" t="s">
        <v>37</v>
      </c>
      <c r="C36" s="40">
        <v>3</v>
      </c>
      <c r="D36" s="40">
        <v>3</v>
      </c>
      <c r="E36" s="22"/>
      <c r="F36" s="23"/>
      <c r="G36" s="19" t="s">
        <v>6</v>
      </c>
      <c r="H36" s="72" t="s">
        <v>46</v>
      </c>
      <c r="I36" s="40">
        <v>3</v>
      </c>
      <c r="J36" s="40">
        <v>3</v>
      </c>
      <c r="K36" s="22"/>
    </row>
    <row r="37" spans="1:11">
      <c r="A37" s="19" t="s">
        <v>6</v>
      </c>
      <c r="B37" s="52" t="s">
        <v>38</v>
      </c>
      <c r="C37" s="40">
        <v>3</v>
      </c>
      <c r="D37" s="40">
        <v>3</v>
      </c>
      <c r="E37" s="22"/>
      <c r="F37" s="23"/>
      <c r="G37" s="19" t="s">
        <v>6</v>
      </c>
      <c r="H37" s="72" t="s">
        <v>47</v>
      </c>
      <c r="I37" s="40">
        <v>3</v>
      </c>
      <c r="J37" s="40">
        <v>3</v>
      </c>
      <c r="K37" s="22"/>
    </row>
    <row r="38" spans="1:11" ht="39.6">
      <c r="A38" s="19" t="s">
        <v>6</v>
      </c>
      <c r="B38" s="95" t="s">
        <v>39</v>
      </c>
      <c r="C38" s="40">
        <v>2</v>
      </c>
      <c r="D38" s="40">
        <v>3</v>
      </c>
      <c r="E38" s="22"/>
      <c r="F38" s="23"/>
      <c r="G38" s="19" t="s">
        <v>6</v>
      </c>
      <c r="H38" s="72" t="s">
        <v>48</v>
      </c>
      <c r="I38" s="40">
        <v>3</v>
      </c>
      <c r="J38" s="40">
        <v>3</v>
      </c>
      <c r="K38" s="22"/>
    </row>
    <row r="39" spans="1:11" ht="27">
      <c r="A39" s="19" t="s">
        <v>6</v>
      </c>
      <c r="B39" s="72" t="s">
        <v>150</v>
      </c>
      <c r="C39" s="40">
        <v>3</v>
      </c>
      <c r="D39" s="40">
        <v>3</v>
      </c>
      <c r="E39" s="96"/>
      <c r="F39" s="23"/>
      <c r="G39" s="19"/>
      <c r="K39" s="22"/>
    </row>
    <row r="40" spans="1:11" ht="13.8" thickBot="1">
      <c r="A40" s="47" t="s">
        <v>6</v>
      </c>
      <c r="B40" s="98" t="s">
        <v>8</v>
      </c>
      <c r="C40" s="99">
        <f>SUM(C35:C39)</f>
        <v>14</v>
      </c>
      <c r="D40" s="99">
        <f>SUM(D35:D39)</f>
        <v>15</v>
      </c>
      <c r="E40" s="31"/>
      <c r="F40" s="100"/>
      <c r="G40" s="47" t="s">
        <v>6</v>
      </c>
      <c r="H40" s="98" t="s">
        <v>8</v>
      </c>
      <c r="I40" s="99">
        <f>SUM(I35:I38)</f>
        <v>12</v>
      </c>
      <c r="J40" s="99">
        <f>SUM(J35:J38)</f>
        <v>12</v>
      </c>
      <c r="K40" s="49"/>
    </row>
    <row r="41" spans="1:11" ht="13.8" thickBot="1">
      <c r="A41" s="65"/>
      <c r="B41" s="59" t="s">
        <v>23</v>
      </c>
      <c r="C41" s="59">
        <f>C40+C34+C32</f>
        <v>20</v>
      </c>
      <c r="D41" s="59">
        <f>D40+D34+D32</f>
        <v>22</v>
      </c>
      <c r="E41" s="61"/>
      <c r="F41" s="101"/>
      <c r="G41" s="63"/>
      <c r="H41" s="59" t="s">
        <v>23</v>
      </c>
      <c r="I41" s="59">
        <f>I40+I34+I32</f>
        <v>15</v>
      </c>
      <c r="J41" s="59">
        <f>J40+J34+J32</f>
        <v>16</v>
      </c>
      <c r="K41" s="64"/>
    </row>
    <row r="42" spans="1:11" ht="26.4">
      <c r="A42" s="102" t="s">
        <v>7</v>
      </c>
      <c r="B42" s="103" t="s">
        <v>40</v>
      </c>
      <c r="C42" s="104">
        <v>3</v>
      </c>
      <c r="D42" s="104">
        <v>3</v>
      </c>
      <c r="E42" s="105"/>
      <c r="F42" s="101"/>
      <c r="G42" s="105" t="s">
        <v>7</v>
      </c>
      <c r="H42" s="106" t="s">
        <v>49</v>
      </c>
      <c r="I42" s="94">
        <v>3</v>
      </c>
      <c r="J42" s="94">
        <v>3</v>
      </c>
      <c r="K42" s="107"/>
    </row>
    <row r="43" spans="1:11" ht="26.4">
      <c r="A43" s="55" t="s">
        <v>7</v>
      </c>
      <c r="B43" s="52" t="s">
        <v>41</v>
      </c>
      <c r="C43" s="38">
        <v>3</v>
      </c>
      <c r="D43" s="38">
        <v>3</v>
      </c>
      <c r="E43" s="24"/>
      <c r="F43" s="23"/>
      <c r="G43" s="24" t="s">
        <v>7</v>
      </c>
      <c r="H43" s="52" t="s">
        <v>50</v>
      </c>
      <c r="I43" s="38">
        <v>3</v>
      </c>
      <c r="J43" s="38">
        <v>3</v>
      </c>
      <c r="K43" s="82"/>
    </row>
    <row r="44" spans="1:11" ht="36">
      <c r="A44" s="55" t="s">
        <v>7</v>
      </c>
      <c r="B44" s="37" t="s">
        <v>151</v>
      </c>
      <c r="C44" s="38">
        <v>3</v>
      </c>
      <c r="D44" s="38">
        <v>3</v>
      </c>
      <c r="E44" s="24"/>
      <c r="F44" s="23"/>
      <c r="G44" s="24" t="s">
        <v>7</v>
      </c>
      <c r="H44" s="108" t="s">
        <v>51</v>
      </c>
      <c r="I44" s="38">
        <v>3</v>
      </c>
      <c r="J44" s="38">
        <v>3</v>
      </c>
      <c r="K44" s="82"/>
    </row>
    <row r="45" spans="1:11" ht="27">
      <c r="A45" s="55" t="s">
        <v>7</v>
      </c>
      <c r="B45" s="37" t="s">
        <v>152</v>
      </c>
      <c r="C45" s="38">
        <v>3</v>
      </c>
      <c r="D45" s="38">
        <v>3</v>
      </c>
      <c r="E45" s="24"/>
      <c r="F45" s="23"/>
      <c r="G45" s="24" t="s">
        <v>7</v>
      </c>
      <c r="H45" s="52" t="s">
        <v>52</v>
      </c>
      <c r="I45" s="38">
        <v>3</v>
      </c>
      <c r="J45" s="38">
        <v>3</v>
      </c>
      <c r="K45" s="82"/>
    </row>
    <row r="46" spans="1:11" ht="27">
      <c r="A46" s="24" t="s">
        <v>7</v>
      </c>
      <c r="B46" s="109" t="s">
        <v>153</v>
      </c>
      <c r="C46" s="38">
        <v>3</v>
      </c>
      <c r="D46" s="38">
        <v>3</v>
      </c>
      <c r="E46" s="24"/>
      <c r="F46" s="23"/>
      <c r="G46" s="24" t="s">
        <v>7</v>
      </c>
      <c r="H46" s="52" t="s">
        <v>35</v>
      </c>
      <c r="I46" s="38">
        <v>3</v>
      </c>
      <c r="J46" s="38">
        <v>3</v>
      </c>
      <c r="K46" s="86"/>
    </row>
    <row r="47" spans="1:11" ht="36">
      <c r="A47" s="55" t="s">
        <v>7</v>
      </c>
      <c r="B47" s="108" t="s">
        <v>43</v>
      </c>
      <c r="C47" s="38">
        <v>3</v>
      </c>
      <c r="D47" s="38">
        <v>3</v>
      </c>
      <c r="E47" s="110"/>
      <c r="F47" s="23"/>
      <c r="G47" s="24" t="s">
        <v>7</v>
      </c>
      <c r="H47" s="111" t="s">
        <v>154</v>
      </c>
      <c r="I47" s="38">
        <v>3</v>
      </c>
      <c r="J47" s="38">
        <v>3</v>
      </c>
      <c r="K47" s="86"/>
    </row>
    <row r="48" spans="1:11" ht="52.8">
      <c r="A48" s="55" t="s">
        <v>7</v>
      </c>
      <c r="B48" s="112" t="s">
        <v>54</v>
      </c>
      <c r="C48" s="38">
        <v>1</v>
      </c>
      <c r="D48" s="38">
        <v>1</v>
      </c>
      <c r="E48" s="113"/>
      <c r="F48" s="23"/>
      <c r="G48" s="24" t="s">
        <v>7</v>
      </c>
      <c r="H48" s="112" t="s">
        <v>53</v>
      </c>
      <c r="I48" s="38">
        <v>3</v>
      </c>
      <c r="J48" s="38">
        <v>3</v>
      </c>
      <c r="K48" s="86"/>
    </row>
    <row r="49" spans="1:11" ht="27" thickBot="1">
      <c r="A49" s="114"/>
      <c r="B49" s="115"/>
      <c r="C49" s="116"/>
      <c r="D49" s="116"/>
      <c r="E49" s="117"/>
      <c r="F49" s="23"/>
      <c r="G49" s="45" t="s">
        <v>7</v>
      </c>
      <c r="H49" s="118" t="s">
        <v>55</v>
      </c>
      <c r="I49" s="116">
        <v>1</v>
      </c>
      <c r="J49" s="116">
        <v>1</v>
      </c>
      <c r="K49" s="119"/>
    </row>
    <row r="50" spans="1:11" ht="20.25" customHeight="1" thickBot="1">
      <c r="A50" s="120" t="s">
        <v>136</v>
      </c>
      <c r="B50" s="121"/>
      <c r="C50" s="121"/>
      <c r="D50" s="121"/>
      <c r="E50" s="121"/>
      <c r="F50" s="121"/>
      <c r="G50" s="121"/>
      <c r="H50" s="121"/>
      <c r="I50" s="121"/>
      <c r="J50" s="121"/>
      <c r="K50" s="122"/>
    </row>
    <row r="51" spans="1:11" ht="13.8" thickBot="1">
      <c r="A51" s="8" t="s">
        <v>143</v>
      </c>
      <c r="B51" s="9"/>
      <c r="C51" s="9"/>
      <c r="D51" s="9"/>
      <c r="E51" s="10"/>
      <c r="F51" s="123"/>
      <c r="G51" s="12" t="s">
        <v>0</v>
      </c>
      <c r="H51" s="12"/>
      <c r="I51" s="12"/>
      <c r="J51" s="12"/>
      <c r="K51" s="13"/>
    </row>
    <row r="52" spans="1:11" ht="26.4">
      <c r="A52" s="14" t="s">
        <v>141</v>
      </c>
      <c r="B52" s="15" t="s">
        <v>142</v>
      </c>
      <c r="C52" s="16" t="s">
        <v>1</v>
      </c>
      <c r="D52" s="21" t="s">
        <v>2</v>
      </c>
      <c r="E52" s="17" t="s">
        <v>4</v>
      </c>
      <c r="F52" s="92"/>
      <c r="G52" s="14" t="s">
        <v>141</v>
      </c>
      <c r="H52" s="15" t="s">
        <v>142</v>
      </c>
      <c r="I52" s="16" t="s">
        <v>1</v>
      </c>
      <c r="J52" s="21" t="s">
        <v>2</v>
      </c>
      <c r="K52" s="17" t="s">
        <v>4</v>
      </c>
    </row>
    <row r="53" spans="1:11" ht="24">
      <c r="A53" s="19" t="s">
        <v>123</v>
      </c>
      <c r="B53" s="124" t="s">
        <v>56</v>
      </c>
      <c r="C53" s="21">
        <v>2</v>
      </c>
      <c r="D53" s="21">
        <v>2</v>
      </c>
      <c r="E53" s="22"/>
      <c r="F53" s="23"/>
      <c r="G53" s="19" t="s">
        <v>123</v>
      </c>
      <c r="H53" s="20"/>
      <c r="I53" s="21"/>
      <c r="J53" s="21"/>
      <c r="K53" s="22"/>
    </row>
    <row r="54" spans="1:11" ht="13.8" thickBot="1">
      <c r="A54" s="19" t="s">
        <v>123</v>
      </c>
      <c r="B54" s="29" t="s">
        <v>8</v>
      </c>
      <c r="C54" s="30">
        <f>C53</f>
        <v>2</v>
      </c>
      <c r="D54" s="30">
        <f>D53</f>
        <v>2</v>
      </c>
      <c r="E54" s="31"/>
      <c r="F54" s="89"/>
      <c r="G54" s="19" t="s">
        <v>123</v>
      </c>
      <c r="H54" s="29" t="s">
        <v>8</v>
      </c>
      <c r="I54" s="30">
        <f>I53</f>
        <v>0</v>
      </c>
      <c r="J54" s="30">
        <f>J53</f>
        <v>0</v>
      </c>
      <c r="K54" s="31"/>
    </row>
    <row r="55" spans="1:11" ht="26.4">
      <c r="A55" s="14" t="s">
        <v>124</v>
      </c>
      <c r="B55" s="33" t="s">
        <v>57</v>
      </c>
      <c r="C55" s="15">
        <v>2</v>
      </c>
      <c r="D55" s="15">
        <v>2</v>
      </c>
      <c r="E55" s="17"/>
      <c r="F55" s="92"/>
      <c r="G55" s="14" t="s">
        <v>124</v>
      </c>
      <c r="H55" s="33"/>
      <c r="I55" s="15"/>
      <c r="J55" s="15"/>
      <c r="K55" s="17"/>
    </row>
    <row r="56" spans="1:11" ht="17.100000000000001" customHeight="1">
      <c r="A56" s="36"/>
      <c r="B56" s="125"/>
      <c r="C56" s="21"/>
      <c r="D56" s="21"/>
      <c r="E56" s="22"/>
      <c r="F56" s="23"/>
      <c r="G56" s="36"/>
      <c r="H56" s="50"/>
      <c r="I56" s="126"/>
      <c r="J56" s="126"/>
      <c r="K56" s="127"/>
    </row>
    <row r="57" spans="1:11" ht="17.100000000000001" customHeight="1" thickBot="1">
      <c r="A57" s="44" t="s">
        <v>124</v>
      </c>
      <c r="B57" s="29" t="s">
        <v>8</v>
      </c>
      <c r="C57" s="30">
        <f>C56+C55</f>
        <v>2</v>
      </c>
      <c r="D57" s="30">
        <f>D56+D55</f>
        <v>2</v>
      </c>
      <c r="E57" s="31"/>
      <c r="F57" s="89"/>
      <c r="G57" s="44" t="s">
        <v>124</v>
      </c>
      <c r="H57" s="29" t="s">
        <v>8</v>
      </c>
      <c r="I57" s="29">
        <f>I56+I55</f>
        <v>0</v>
      </c>
      <c r="J57" s="29">
        <f>J56+J55</f>
        <v>0</v>
      </c>
      <c r="K57" s="31"/>
    </row>
    <row r="58" spans="1:11" ht="26.4">
      <c r="A58" s="65" t="s">
        <v>6</v>
      </c>
      <c r="B58" s="128" t="s">
        <v>58</v>
      </c>
      <c r="C58" s="129">
        <v>3</v>
      </c>
      <c r="D58" s="129">
        <v>3</v>
      </c>
      <c r="E58" s="17"/>
      <c r="F58" s="92"/>
      <c r="G58" s="19" t="s">
        <v>6</v>
      </c>
      <c r="H58" s="72" t="s">
        <v>63</v>
      </c>
      <c r="I58" s="40">
        <v>2</v>
      </c>
      <c r="J58" s="40">
        <v>3</v>
      </c>
      <c r="K58" s="17"/>
    </row>
    <row r="59" spans="1:11">
      <c r="A59" s="19" t="s">
        <v>6</v>
      </c>
      <c r="B59" s="72" t="s">
        <v>59</v>
      </c>
      <c r="C59" s="57">
        <v>2</v>
      </c>
      <c r="D59" s="57">
        <v>2</v>
      </c>
      <c r="E59" s="127"/>
      <c r="F59" s="92"/>
      <c r="G59" s="36"/>
      <c r="H59" s="130"/>
      <c r="I59" s="131"/>
      <c r="J59" s="131"/>
      <c r="K59" s="127"/>
    </row>
    <row r="60" spans="1:11" ht="26.4">
      <c r="A60" s="19" t="s">
        <v>6</v>
      </c>
      <c r="B60" s="72" t="s">
        <v>61</v>
      </c>
      <c r="C60" s="40">
        <v>2</v>
      </c>
      <c r="D60" s="40">
        <v>3</v>
      </c>
      <c r="E60" s="22"/>
      <c r="F60" s="23"/>
      <c r="G60" s="19"/>
      <c r="H60" s="72"/>
      <c r="I60" s="40"/>
      <c r="J60" s="40"/>
      <c r="K60" s="22"/>
    </row>
    <row r="61" spans="1:11" ht="26.4">
      <c r="A61" s="19" t="s">
        <v>6</v>
      </c>
      <c r="B61" s="132" t="s">
        <v>62</v>
      </c>
      <c r="C61" s="40">
        <v>2</v>
      </c>
      <c r="D61" s="40">
        <v>3</v>
      </c>
      <c r="E61" s="22"/>
      <c r="F61" s="23"/>
      <c r="G61" s="19"/>
      <c r="H61" s="72"/>
      <c r="I61" s="40"/>
      <c r="J61" s="40"/>
      <c r="K61" s="22"/>
    </row>
    <row r="62" spans="1:11" ht="13.8" thickBot="1">
      <c r="A62" s="44" t="s">
        <v>6</v>
      </c>
      <c r="B62" s="29" t="s">
        <v>8</v>
      </c>
      <c r="C62" s="30">
        <f>SUM(C58:C61)</f>
        <v>9</v>
      </c>
      <c r="D62" s="29">
        <f>SUM(D58:D61)</f>
        <v>11</v>
      </c>
      <c r="E62" s="31"/>
      <c r="F62" s="89"/>
      <c r="G62" s="44" t="s">
        <v>6</v>
      </c>
      <c r="H62" s="29" t="s">
        <v>8</v>
      </c>
      <c r="I62" s="29">
        <f>SUM(I58:I61)</f>
        <v>2</v>
      </c>
      <c r="J62" s="29">
        <f>SUM(J58:J61)</f>
        <v>3</v>
      </c>
      <c r="K62" s="31"/>
    </row>
    <row r="63" spans="1:11" ht="13.8" thickBot="1">
      <c r="A63" s="133"/>
      <c r="B63" s="59" t="s">
        <v>23</v>
      </c>
      <c r="C63" s="59">
        <f>C62+C57+C54</f>
        <v>13</v>
      </c>
      <c r="D63" s="59">
        <f>D62+D57+D54</f>
        <v>15</v>
      </c>
      <c r="E63" s="134"/>
      <c r="F63" s="135"/>
      <c r="G63" s="133"/>
      <c r="H63" s="59" t="s">
        <v>23</v>
      </c>
      <c r="I63" s="59">
        <f>I62+I57+I54</f>
        <v>2</v>
      </c>
      <c r="J63" s="59">
        <f>J62+J57+J54</f>
        <v>3</v>
      </c>
      <c r="K63" s="64"/>
    </row>
    <row r="64" spans="1:11">
      <c r="A64" s="102" t="s">
        <v>7</v>
      </c>
      <c r="B64" s="93" t="s">
        <v>64</v>
      </c>
      <c r="C64" s="105">
        <v>3</v>
      </c>
      <c r="D64" s="105">
        <v>3</v>
      </c>
      <c r="E64" s="107"/>
      <c r="F64" s="136"/>
      <c r="G64" s="102" t="s">
        <v>7</v>
      </c>
      <c r="H64" s="93" t="s">
        <v>76</v>
      </c>
      <c r="I64" s="94">
        <v>3</v>
      </c>
      <c r="J64" s="94">
        <v>3</v>
      </c>
      <c r="K64" s="107"/>
    </row>
    <row r="65" spans="1:11" ht="26.4">
      <c r="A65" s="55" t="s">
        <v>7</v>
      </c>
      <c r="B65" s="72" t="s">
        <v>65</v>
      </c>
      <c r="C65" s="137">
        <v>3</v>
      </c>
      <c r="D65" s="137">
        <v>3</v>
      </c>
      <c r="E65" s="82"/>
      <c r="F65" s="138"/>
      <c r="G65" s="55" t="s">
        <v>7</v>
      </c>
      <c r="H65" s="52" t="s">
        <v>77</v>
      </c>
      <c r="I65" s="74">
        <v>3</v>
      </c>
      <c r="J65" s="74">
        <v>3</v>
      </c>
      <c r="K65" s="139"/>
    </row>
    <row r="66" spans="1:11" ht="26.4">
      <c r="A66" s="55" t="s">
        <v>7</v>
      </c>
      <c r="B66" s="37" t="s">
        <v>66</v>
      </c>
      <c r="C66" s="38">
        <v>3</v>
      </c>
      <c r="D66" s="38">
        <v>3</v>
      </c>
      <c r="E66" s="82"/>
      <c r="F66" s="138"/>
      <c r="G66" s="55" t="s">
        <v>7</v>
      </c>
      <c r="H66" s="52" t="s">
        <v>78</v>
      </c>
      <c r="I66" s="38">
        <v>3</v>
      </c>
      <c r="J66" s="38">
        <v>3</v>
      </c>
      <c r="K66" s="139"/>
    </row>
    <row r="67" spans="1:11" ht="26.4">
      <c r="A67" s="55" t="s">
        <v>7</v>
      </c>
      <c r="B67" s="52" t="s">
        <v>68</v>
      </c>
      <c r="C67" s="38">
        <v>3</v>
      </c>
      <c r="D67" s="38">
        <v>3</v>
      </c>
      <c r="E67" s="82"/>
      <c r="F67" s="138"/>
      <c r="G67" s="55" t="s">
        <v>7</v>
      </c>
      <c r="H67" s="52" t="s">
        <v>79</v>
      </c>
      <c r="I67" s="74">
        <v>3</v>
      </c>
      <c r="J67" s="74">
        <v>3</v>
      </c>
      <c r="K67" s="139"/>
    </row>
    <row r="68" spans="1:11" ht="27">
      <c r="A68" s="55" t="s">
        <v>7</v>
      </c>
      <c r="B68" s="140" t="s">
        <v>155</v>
      </c>
      <c r="C68" s="38">
        <v>3</v>
      </c>
      <c r="D68" s="38">
        <v>3</v>
      </c>
      <c r="E68" s="82"/>
      <c r="F68" s="138"/>
      <c r="G68" s="55" t="s">
        <v>7</v>
      </c>
      <c r="H68" s="37" t="s">
        <v>80</v>
      </c>
      <c r="I68" s="38">
        <v>3</v>
      </c>
      <c r="J68" s="38">
        <v>3</v>
      </c>
      <c r="K68" s="82"/>
    </row>
    <row r="69" spans="1:11" ht="26.4">
      <c r="A69" s="55" t="s">
        <v>7</v>
      </c>
      <c r="B69" s="141" t="s">
        <v>69</v>
      </c>
      <c r="C69" s="38">
        <v>3</v>
      </c>
      <c r="D69" s="38">
        <v>3</v>
      </c>
      <c r="E69" s="82"/>
      <c r="F69" s="138"/>
      <c r="G69" s="55" t="s">
        <v>7</v>
      </c>
      <c r="H69" s="72" t="s">
        <v>81</v>
      </c>
      <c r="I69" s="38">
        <v>3</v>
      </c>
      <c r="J69" s="38">
        <v>3</v>
      </c>
      <c r="K69" s="82"/>
    </row>
    <row r="70" spans="1:11" ht="26.4">
      <c r="A70" s="55" t="s">
        <v>7</v>
      </c>
      <c r="B70" s="52" t="s">
        <v>70</v>
      </c>
      <c r="C70" s="24">
        <v>3</v>
      </c>
      <c r="D70" s="24">
        <v>3</v>
      </c>
      <c r="E70" s="82"/>
      <c r="F70" s="138"/>
      <c r="G70" s="55" t="s">
        <v>7</v>
      </c>
      <c r="H70" s="37" t="s">
        <v>67</v>
      </c>
      <c r="I70" s="38">
        <v>3</v>
      </c>
      <c r="J70" s="38">
        <v>3</v>
      </c>
      <c r="K70" s="82"/>
    </row>
    <row r="71" spans="1:11" ht="26.4">
      <c r="A71" s="55" t="s">
        <v>7</v>
      </c>
      <c r="B71" s="72" t="s">
        <v>71</v>
      </c>
      <c r="C71" s="38">
        <v>3</v>
      </c>
      <c r="D71" s="38">
        <v>3</v>
      </c>
      <c r="E71" s="82"/>
      <c r="F71" s="138"/>
      <c r="G71" s="55" t="s">
        <v>7</v>
      </c>
      <c r="H71" s="28" t="s">
        <v>148</v>
      </c>
      <c r="I71" s="38">
        <v>3</v>
      </c>
      <c r="J71" s="38">
        <v>3</v>
      </c>
      <c r="K71" s="82"/>
    </row>
    <row r="72" spans="1:11" s="97" customFormat="1" ht="39.6">
      <c r="A72" s="55" t="s">
        <v>7</v>
      </c>
      <c r="B72" s="72" t="s">
        <v>72</v>
      </c>
      <c r="C72" s="142">
        <v>3</v>
      </c>
      <c r="D72" s="142">
        <v>3</v>
      </c>
      <c r="E72" s="82"/>
      <c r="F72" s="138"/>
      <c r="G72" s="55" t="s">
        <v>7</v>
      </c>
      <c r="H72" s="143" t="s">
        <v>82</v>
      </c>
      <c r="I72" s="38">
        <v>3</v>
      </c>
      <c r="J72" s="38">
        <v>3</v>
      </c>
      <c r="K72" s="82"/>
    </row>
    <row r="73" spans="1:11" ht="26.4">
      <c r="A73" s="55" t="s">
        <v>7</v>
      </c>
      <c r="B73" s="72" t="s">
        <v>73</v>
      </c>
      <c r="C73" s="142">
        <v>3</v>
      </c>
      <c r="D73" s="142">
        <v>3</v>
      </c>
      <c r="E73" s="82"/>
      <c r="F73" s="138"/>
      <c r="G73" s="55" t="s">
        <v>7</v>
      </c>
      <c r="H73" s="37" t="s">
        <v>83</v>
      </c>
      <c r="I73" s="38">
        <v>3</v>
      </c>
      <c r="J73" s="38">
        <v>3</v>
      </c>
      <c r="K73" s="82"/>
    </row>
    <row r="74" spans="1:11" ht="39.6">
      <c r="A74" s="55" t="s">
        <v>7</v>
      </c>
      <c r="B74" s="72" t="s">
        <v>74</v>
      </c>
      <c r="C74" s="24">
        <v>3</v>
      </c>
      <c r="D74" s="24">
        <v>3</v>
      </c>
      <c r="E74" s="82"/>
      <c r="F74" s="138"/>
      <c r="G74" s="55" t="s">
        <v>7</v>
      </c>
      <c r="H74" s="42" t="s">
        <v>84</v>
      </c>
      <c r="I74" s="85">
        <v>3</v>
      </c>
      <c r="J74" s="85">
        <v>3</v>
      </c>
      <c r="K74" s="82"/>
    </row>
    <row r="75" spans="1:11" ht="26.4">
      <c r="A75" s="55" t="s">
        <v>7</v>
      </c>
      <c r="B75" s="144" t="s">
        <v>75</v>
      </c>
      <c r="C75" s="145">
        <v>3</v>
      </c>
      <c r="D75" s="145">
        <v>3</v>
      </c>
      <c r="E75" s="82"/>
      <c r="F75" s="138"/>
      <c r="G75" s="55" t="s">
        <v>7</v>
      </c>
      <c r="H75" s="144" t="s">
        <v>85</v>
      </c>
      <c r="I75" s="145">
        <v>3</v>
      </c>
      <c r="J75" s="145">
        <v>3</v>
      </c>
      <c r="K75" s="82"/>
    </row>
    <row r="76" spans="1:11" ht="40.200000000000003">
      <c r="A76" s="55" t="s">
        <v>7</v>
      </c>
      <c r="B76" s="72" t="s">
        <v>156</v>
      </c>
      <c r="C76" s="142">
        <v>3</v>
      </c>
      <c r="D76" s="142">
        <v>3</v>
      </c>
      <c r="E76" s="82"/>
      <c r="F76" s="138"/>
      <c r="G76" s="55" t="s">
        <v>7</v>
      </c>
      <c r="H76" s="37" t="s">
        <v>86</v>
      </c>
      <c r="I76" s="38">
        <v>3</v>
      </c>
      <c r="J76" s="38">
        <v>3</v>
      </c>
      <c r="K76" s="82"/>
    </row>
    <row r="77" spans="1:11">
      <c r="A77" s="55" t="s">
        <v>7</v>
      </c>
      <c r="B77" s="42" t="s">
        <v>96</v>
      </c>
      <c r="C77" s="146">
        <v>3</v>
      </c>
      <c r="D77" s="146">
        <v>3</v>
      </c>
      <c r="E77" s="82"/>
      <c r="F77" s="147"/>
      <c r="G77" s="55" t="s">
        <v>7</v>
      </c>
      <c r="H77" s="148" t="s">
        <v>87</v>
      </c>
      <c r="I77" s="88">
        <v>2</v>
      </c>
      <c r="J77" s="88">
        <v>2</v>
      </c>
      <c r="K77" s="86"/>
    </row>
    <row r="78" spans="1:11" ht="27" thickBot="1">
      <c r="A78" s="114" t="s">
        <v>7</v>
      </c>
      <c r="B78" s="149" t="s">
        <v>146</v>
      </c>
      <c r="C78" s="150">
        <v>3</v>
      </c>
      <c r="D78" s="150">
        <v>3</v>
      </c>
      <c r="E78" s="151"/>
      <c r="F78" s="152"/>
      <c r="G78" s="114" t="s">
        <v>7</v>
      </c>
      <c r="H78" s="118" t="s">
        <v>147</v>
      </c>
      <c r="I78" s="150">
        <v>3</v>
      </c>
      <c r="J78" s="150">
        <v>3</v>
      </c>
      <c r="K78" s="153"/>
    </row>
    <row r="79" spans="1:11" ht="16.2" thickBot="1">
      <c r="A79" s="154" t="s">
        <v>137</v>
      </c>
      <c r="B79" s="155"/>
      <c r="C79" s="155"/>
      <c r="D79" s="155"/>
      <c r="E79" s="155"/>
      <c r="F79" s="155"/>
      <c r="G79" s="155"/>
      <c r="H79" s="155"/>
      <c r="I79" s="155"/>
      <c r="J79" s="155"/>
      <c r="K79" s="156"/>
    </row>
    <row r="80" spans="1:11" ht="13.8" thickBot="1">
      <c r="A80" s="8" t="s">
        <v>143</v>
      </c>
      <c r="B80" s="9"/>
      <c r="C80" s="9"/>
      <c r="D80" s="9"/>
      <c r="E80" s="10"/>
      <c r="F80" s="157"/>
      <c r="G80" s="12" t="s">
        <v>0</v>
      </c>
      <c r="H80" s="12"/>
      <c r="I80" s="12"/>
      <c r="J80" s="12"/>
      <c r="K80" s="13"/>
    </row>
    <row r="81" spans="1:11" ht="26.4">
      <c r="A81" s="14" t="s">
        <v>141</v>
      </c>
      <c r="B81" s="15" t="s">
        <v>142</v>
      </c>
      <c r="C81" s="16" t="s">
        <v>1</v>
      </c>
      <c r="D81" s="21" t="s">
        <v>2</v>
      </c>
      <c r="E81" s="17" t="s">
        <v>4</v>
      </c>
      <c r="F81" s="35"/>
      <c r="G81" s="14" t="s">
        <v>141</v>
      </c>
      <c r="H81" s="15" t="s">
        <v>142</v>
      </c>
      <c r="I81" s="16" t="s">
        <v>1</v>
      </c>
      <c r="J81" s="21" t="s">
        <v>2</v>
      </c>
      <c r="K81" s="17" t="s">
        <v>4</v>
      </c>
    </row>
    <row r="82" spans="1:11">
      <c r="A82" s="19" t="s">
        <v>123</v>
      </c>
      <c r="B82" s="20"/>
      <c r="C82" s="21"/>
      <c r="D82" s="21"/>
      <c r="E82" s="54"/>
      <c r="F82" s="23"/>
      <c r="G82" s="19" t="s">
        <v>123</v>
      </c>
      <c r="H82" s="4" t="s">
        <v>145</v>
      </c>
      <c r="I82" s="98">
        <v>0</v>
      </c>
      <c r="J82" s="98">
        <v>0</v>
      </c>
      <c r="K82" s="54"/>
    </row>
    <row r="83" spans="1:11" ht="26.4">
      <c r="A83" s="19"/>
      <c r="B83" s="95"/>
      <c r="C83" s="98"/>
      <c r="D83" s="98"/>
      <c r="E83" s="158"/>
      <c r="F83" s="23"/>
      <c r="G83" s="19" t="s">
        <v>123</v>
      </c>
      <c r="H83" s="20" t="s">
        <v>101</v>
      </c>
      <c r="I83" s="21">
        <v>0</v>
      </c>
      <c r="J83" s="21">
        <v>0</v>
      </c>
      <c r="K83" s="158"/>
    </row>
    <row r="84" spans="1:11" ht="13.8" thickBot="1">
      <c r="A84" s="19" t="s">
        <v>123</v>
      </c>
      <c r="B84" s="29" t="s">
        <v>8</v>
      </c>
      <c r="C84" s="30">
        <f>SUM(C82:C82)</f>
        <v>0</v>
      </c>
      <c r="D84" s="30">
        <f>SUM(D82:D82)</f>
        <v>0</v>
      </c>
      <c r="E84" s="31"/>
      <c r="F84" s="159"/>
      <c r="G84" s="19" t="s">
        <v>123</v>
      </c>
      <c r="H84" s="29" t="s">
        <v>8</v>
      </c>
      <c r="I84" s="30">
        <f>SUM(I82:I82)</f>
        <v>0</v>
      </c>
      <c r="J84" s="30">
        <f>SUM(J82:J82)</f>
        <v>0</v>
      </c>
      <c r="K84" s="31"/>
    </row>
    <row r="85" spans="1:11">
      <c r="A85" s="14" t="s">
        <v>6</v>
      </c>
      <c r="B85" s="71" t="s">
        <v>60</v>
      </c>
      <c r="C85" s="160">
        <v>2</v>
      </c>
      <c r="D85" s="34">
        <v>2</v>
      </c>
      <c r="E85" s="17"/>
      <c r="F85" s="161"/>
      <c r="G85" s="14" t="s">
        <v>6</v>
      </c>
      <c r="H85" s="33" t="s">
        <v>102</v>
      </c>
      <c r="I85" s="15">
        <v>0</v>
      </c>
      <c r="J85" s="15">
        <v>0</v>
      </c>
      <c r="K85" s="17"/>
    </row>
    <row r="86" spans="1:11" ht="13.8" thickBot="1">
      <c r="A86" s="47" t="s">
        <v>6</v>
      </c>
      <c r="B86" s="98" t="s">
        <v>8</v>
      </c>
      <c r="C86" s="99">
        <f>C85</f>
        <v>2</v>
      </c>
      <c r="D86" s="99">
        <v>2</v>
      </c>
      <c r="E86" s="49"/>
      <c r="F86" s="159"/>
      <c r="G86" s="44" t="s">
        <v>6</v>
      </c>
      <c r="H86" s="29" t="s">
        <v>8</v>
      </c>
      <c r="I86" s="30">
        <v>0</v>
      </c>
      <c r="J86" s="162">
        <v>0</v>
      </c>
      <c r="K86" s="31"/>
    </row>
    <row r="87" spans="1:11" ht="13.8" thickBot="1">
      <c r="A87" s="163"/>
      <c r="B87" s="164" t="s">
        <v>23</v>
      </c>
      <c r="C87" s="164">
        <f>C86+C84</f>
        <v>2</v>
      </c>
      <c r="D87" s="164">
        <f>D86+D84</f>
        <v>2</v>
      </c>
      <c r="E87" s="165"/>
      <c r="F87" s="166"/>
      <c r="G87" s="163"/>
      <c r="H87" s="59" t="s">
        <v>23</v>
      </c>
      <c r="I87" s="164">
        <f>I86+I84</f>
        <v>0</v>
      </c>
      <c r="J87" s="164">
        <f>J86+J84</f>
        <v>0</v>
      </c>
      <c r="K87" s="64"/>
    </row>
    <row r="88" spans="1:11" ht="26.4">
      <c r="A88" s="55" t="s">
        <v>7</v>
      </c>
      <c r="B88" s="103" t="s">
        <v>88</v>
      </c>
      <c r="C88" s="94">
        <v>3</v>
      </c>
      <c r="D88" s="94">
        <v>3</v>
      </c>
      <c r="E88" s="107"/>
      <c r="F88" s="167"/>
      <c r="G88" s="55" t="s">
        <v>7</v>
      </c>
      <c r="H88" s="168" t="s">
        <v>127</v>
      </c>
      <c r="I88" s="94">
        <v>3</v>
      </c>
      <c r="J88" s="94">
        <v>3</v>
      </c>
      <c r="K88" s="107"/>
    </row>
    <row r="89" spans="1:11" ht="26.4">
      <c r="A89" s="55" t="s">
        <v>7</v>
      </c>
      <c r="B89" s="52" t="s">
        <v>89</v>
      </c>
      <c r="C89" s="38">
        <v>3</v>
      </c>
      <c r="D89" s="38">
        <v>3</v>
      </c>
      <c r="E89" s="82"/>
      <c r="F89" s="138"/>
      <c r="G89" s="55" t="s">
        <v>7</v>
      </c>
      <c r="H89" s="72" t="s">
        <v>97</v>
      </c>
      <c r="I89" s="38">
        <v>3</v>
      </c>
      <c r="J89" s="38">
        <v>3</v>
      </c>
      <c r="K89" s="82"/>
    </row>
    <row r="90" spans="1:11" ht="26.4">
      <c r="A90" s="55" t="s">
        <v>7</v>
      </c>
      <c r="B90" s="26" t="s">
        <v>90</v>
      </c>
      <c r="C90" s="38">
        <v>3</v>
      </c>
      <c r="D90" s="38">
        <v>3</v>
      </c>
      <c r="E90" s="82"/>
      <c r="F90" s="138"/>
      <c r="G90" s="55" t="s">
        <v>7</v>
      </c>
      <c r="H90" s="169" t="s">
        <v>98</v>
      </c>
      <c r="I90" s="38">
        <v>3</v>
      </c>
      <c r="J90" s="38">
        <v>3</v>
      </c>
      <c r="K90" s="82"/>
    </row>
    <row r="91" spans="1:11" ht="26.4">
      <c r="A91" s="55" t="s">
        <v>7</v>
      </c>
      <c r="B91" s="28" t="s">
        <v>91</v>
      </c>
      <c r="C91" s="38">
        <v>3</v>
      </c>
      <c r="D91" s="38">
        <v>3</v>
      </c>
      <c r="E91" s="82"/>
      <c r="F91" s="138"/>
      <c r="G91" s="55" t="s">
        <v>7</v>
      </c>
      <c r="H91" s="72" t="s">
        <v>99</v>
      </c>
      <c r="I91" s="38">
        <v>3</v>
      </c>
      <c r="J91" s="38">
        <v>3</v>
      </c>
      <c r="K91" s="82"/>
    </row>
    <row r="92" spans="1:11" ht="26.4">
      <c r="A92" s="55" t="s">
        <v>7</v>
      </c>
      <c r="B92" s="72" t="s">
        <v>92</v>
      </c>
      <c r="C92" s="38">
        <v>3</v>
      </c>
      <c r="D92" s="38">
        <v>3</v>
      </c>
      <c r="E92" s="82"/>
      <c r="F92" s="138"/>
      <c r="G92" s="55" t="s">
        <v>7</v>
      </c>
      <c r="H92" s="72" t="s">
        <v>100</v>
      </c>
      <c r="I92" s="74">
        <v>3</v>
      </c>
      <c r="J92" s="74">
        <v>3</v>
      </c>
      <c r="K92" s="82"/>
    </row>
    <row r="93" spans="1:11" ht="36">
      <c r="A93" s="55" t="s">
        <v>7</v>
      </c>
      <c r="B93" s="170" t="s">
        <v>93</v>
      </c>
      <c r="C93" s="38">
        <v>3</v>
      </c>
      <c r="D93" s="38">
        <v>3</v>
      </c>
      <c r="E93" s="82"/>
      <c r="F93" s="138"/>
      <c r="G93" s="55" t="s">
        <v>7</v>
      </c>
      <c r="H93" s="171" t="s">
        <v>103</v>
      </c>
      <c r="I93" s="172">
        <v>3</v>
      </c>
      <c r="J93" s="172">
        <v>3</v>
      </c>
      <c r="K93" s="82"/>
    </row>
    <row r="94" spans="1:11" ht="36">
      <c r="A94" s="55" t="s">
        <v>7</v>
      </c>
      <c r="B94" s="173" t="s">
        <v>94</v>
      </c>
      <c r="C94" s="174">
        <v>3</v>
      </c>
      <c r="D94" s="174">
        <v>3</v>
      </c>
      <c r="E94" s="82"/>
      <c r="F94" s="138"/>
      <c r="G94" s="55" t="s">
        <v>7</v>
      </c>
      <c r="H94" s="171" t="s">
        <v>95</v>
      </c>
      <c r="I94" s="172">
        <v>3</v>
      </c>
      <c r="J94" s="172">
        <v>3</v>
      </c>
      <c r="K94" s="82"/>
    </row>
    <row r="95" spans="1:11" ht="26.4">
      <c r="A95" s="55" t="s">
        <v>7</v>
      </c>
      <c r="B95" s="28" t="s">
        <v>138</v>
      </c>
      <c r="C95" s="24">
        <v>10</v>
      </c>
      <c r="D95" s="38">
        <v>0</v>
      </c>
      <c r="E95" s="82"/>
      <c r="F95" s="138"/>
      <c r="G95" s="55" t="s">
        <v>7</v>
      </c>
      <c r="H95" s="37" t="s">
        <v>122</v>
      </c>
      <c r="I95" s="38">
        <v>10</v>
      </c>
      <c r="J95" s="24">
        <v>0</v>
      </c>
      <c r="K95" s="82"/>
    </row>
    <row r="96" spans="1:11" ht="26.4">
      <c r="A96" s="55" t="s">
        <v>7</v>
      </c>
      <c r="B96" s="28" t="s">
        <v>139</v>
      </c>
      <c r="C96" s="24">
        <v>3</v>
      </c>
      <c r="D96" s="38">
        <v>0</v>
      </c>
      <c r="E96" s="82"/>
      <c r="F96" s="138"/>
      <c r="G96" s="55" t="s">
        <v>7</v>
      </c>
      <c r="H96" s="72" t="s">
        <v>104</v>
      </c>
      <c r="I96" s="38">
        <v>3</v>
      </c>
      <c r="J96" s="24">
        <v>3</v>
      </c>
      <c r="K96" s="82"/>
    </row>
    <row r="97" spans="1:11" ht="13.8" thickBot="1">
      <c r="A97" s="114"/>
      <c r="B97" s="76"/>
      <c r="C97" s="150"/>
      <c r="D97" s="175"/>
      <c r="E97" s="153"/>
      <c r="F97" s="152"/>
      <c r="G97" s="114" t="s">
        <v>7</v>
      </c>
      <c r="H97" s="76" t="s">
        <v>105</v>
      </c>
      <c r="I97" s="150">
        <v>3</v>
      </c>
      <c r="J97" s="175">
        <v>3</v>
      </c>
      <c r="K97" s="153"/>
    </row>
    <row r="98" spans="1:11" ht="13.8" thickBot="1">
      <c r="A98" s="176" t="s">
        <v>106</v>
      </c>
      <c r="B98" s="177"/>
      <c r="C98" s="177"/>
      <c r="D98" s="177"/>
      <c r="E98" s="177"/>
      <c r="F98" s="177"/>
      <c r="G98" s="177"/>
      <c r="H98" s="177"/>
      <c r="I98" s="177"/>
      <c r="J98" s="177"/>
      <c r="K98" s="178"/>
    </row>
    <row r="99" spans="1:11" s="183" customFormat="1" ht="40.049999999999997" customHeight="1" thickBot="1">
      <c r="A99" s="179" t="s">
        <v>129</v>
      </c>
      <c r="B99" s="180"/>
      <c r="C99" s="180"/>
      <c r="D99" s="180"/>
      <c r="E99" s="180"/>
      <c r="F99" s="180"/>
      <c r="G99" s="180"/>
      <c r="H99" s="181"/>
      <c r="I99" s="181"/>
      <c r="J99" s="181"/>
      <c r="K99" s="182"/>
    </row>
    <row r="100" spans="1:11" s="187" customFormat="1" ht="15.6">
      <c r="A100" s="184" t="s">
        <v>126</v>
      </c>
      <c r="B100" s="185"/>
      <c r="C100" s="185"/>
      <c r="D100" s="185"/>
      <c r="E100" s="185"/>
      <c r="F100" s="185"/>
      <c r="G100" s="185"/>
      <c r="H100" s="185"/>
      <c r="I100" s="185"/>
      <c r="J100" s="185"/>
      <c r="K100" s="186"/>
    </row>
    <row r="101" spans="1:11" s="187" customFormat="1" ht="40.049999999999997" customHeight="1">
      <c r="A101" s="188" t="s">
        <v>107</v>
      </c>
      <c r="B101" s="189"/>
      <c r="C101" s="189"/>
      <c r="D101" s="189"/>
      <c r="E101" s="189"/>
      <c r="F101" s="189"/>
      <c r="G101" s="189"/>
      <c r="H101" s="189"/>
      <c r="I101" s="189"/>
      <c r="J101" s="189"/>
      <c r="K101" s="190"/>
    </row>
    <row r="102" spans="1:11" s="187" customFormat="1" ht="16.5" customHeight="1">
      <c r="A102" s="191" t="s">
        <v>109</v>
      </c>
      <c r="B102" s="191"/>
      <c r="C102" s="192" t="s">
        <v>111</v>
      </c>
      <c r="D102" s="192"/>
      <c r="E102" s="192"/>
      <c r="F102" s="192"/>
      <c r="G102" s="192"/>
      <c r="H102" s="192"/>
      <c r="I102" s="192"/>
      <c r="J102" s="192"/>
      <c r="K102" s="158"/>
    </row>
    <row r="103" spans="1:11" s="187" customFormat="1" ht="16.5" customHeight="1">
      <c r="A103" s="191" t="s">
        <v>110</v>
      </c>
      <c r="B103" s="191"/>
      <c r="C103" s="192" t="s">
        <v>112</v>
      </c>
      <c r="D103" s="192"/>
      <c r="E103" s="192"/>
      <c r="F103" s="192"/>
      <c r="G103" s="192"/>
      <c r="H103" s="192"/>
      <c r="I103" s="192"/>
      <c r="J103" s="192"/>
      <c r="K103" s="193"/>
    </row>
    <row r="104" spans="1:11" s="187" customFormat="1" ht="40.5" customHeight="1">
      <c r="A104" s="191" t="s">
        <v>108</v>
      </c>
      <c r="B104" s="191"/>
      <c r="C104" s="192" t="s">
        <v>113</v>
      </c>
      <c r="D104" s="192"/>
      <c r="E104" s="192"/>
      <c r="F104" s="192"/>
      <c r="G104" s="192"/>
      <c r="H104" s="192"/>
      <c r="I104" s="192"/>
      <c r="J104" s="192"/>
      <c r="K104" s="194"/>
    </row>
    <row r="105" spans="1:11" s="183" customFormat="1" ht="27.45" customHeight="1">
      <c r="A105" s="188" t="s">
        <v>157</v>
      </c>
      <c r="B105" s="189"/>
      <c r="C105" s="189"/>
      <c r="D105" s="189"/>
      <c r="E105" s="189"/>
      <c r="F105" s="189"/>
      <c r="G105" s="189"/>
      <c r="H105" s="189"/>
      <c r="I105" s="189"/>
      <c r="J105" s="189"/>
      <c r="K105" s="190"/>
    </row>
    <row r="106" spans="1:11" s="183" customFormat="1" ht="16.5" customHeight="1">
      <c r="A106" s="195" t="s">
        <v>114</v>
      </c>
      <c r="B106" s="196"/>
      <c r="C106" s="196"/>
      <c r="D106" s="196"/>
      <c r="E106" s="196"/>
      <c r="F106" s="196"/>
      <c r="G106" s="196"/>
      <c r="H106" s="196"/>
      <c r="I106" s="196"/>
      <c r="J106" s="196"/>
      <c r="K106" s="197"/>
    </row>
    <row r="107" spans="1:11" s="183" customFormat="1" ht="27.45" customHeight="1">
      <c r="A107" s="188" t="s">
        <v>115</v>
      </c>
      <c r="B107" s="189"/>
      <c r="C107" s="189"/>
      <c r="D107" s="189"/>
      <c r="E107" s="189"/>
      <c r="F107" s="189"/>
      <c r="G107" s="189"/>
      <c r="H107" s="189"/>
      <c r="I107" s="189"/>
      <c r="J107" s="189"/>
      <c r="K107" s="190"/>
    </row>
    <row r="108" spans="1:11" s="183" customFormat="1" ht="27.45" customHeight="1">
      <c r="A108" s="188" t="s">
        <v>116</v>
      </c>
      <c r="B108" s="189"/>
      <c r="C108" s="189"/>
      <c r="D108" s="189"/>
      <c r="E108" s="189"/>
      <c r="F108" s="189"/>
      <c r="G108" s="189"/>
      <c r="H108" s="189"/>
      <c r="I108" s="189"/>
      <c r="J108" s="189"/>
      <c r="K108" s="190"/>
    </row>
    <row r="109" spans="1:11" s="183" customFormat="1" ht="16.5" customHeight="1">
      <c r="A109" s="195" t="s">
        <v>117</v>
      </c>
      <c r="B109" s="196"/>
      <c r="C109" s="196"/>
      <c r="D109" s="196"/>
      <c r="E109" s="196"/>
      <c r="F109" s="196"/>
      <c r="G109" s="196"/>
      <c r="H109" s="198"/>
      <c r="I109" s="198"/>
      <c r="J109" s="198"/>
      <c r="K109" s="199"/>
    </row>
    <row r="110" spans="1:11" s="183" customFormat="1" ht="27.45" customHeight="1">
      <c r="A110" s="188" t="s">
        <v>118</v>
      </c>
      <c r="B110" s="189"/>
      <c r="C110" s="189"/>
      <c r="D110" s="189"/>
      <c r="E110" s="189"/>
      <c r="F110" s="189"/>
      <c r="G110" s="189"/>
      <c r="H110" s="189"/>
      <c r="I110" s="189"/>
      <c r="J110" s="189"/>
      <c r="K110" s="190"/>
    </row>
    <row r="111" spans="1:11" s="183" customFormat="1" ht="16.5" customHeight="1">
      <c r="A111" s="195" t="s">
        <v>119</v>
      </c>
      <c r="B111" s="196"/>
      <c r="C111" s="196"/>
      <c r="D111" s="196"/>
      <c r="E111" s="196"/>
      <c r="F111" s="196"/>
      <c r="G111" s="196"/>
      <c r="H111" s="198"/>
      <c r="I111" s="198"/>
      <c r="J111" s="198"/>
      <c r="K111" s="199"/>
    </row>
    <row r="112" spans="1:11" s="183" customFormat="1" ht="27.45" customHeight="1">
      <c r="A112" s="188" t="s">
        <v>120</v>
      </c>
      <c r="B112" s="189"/>
      <c r="C112" s="189"/>
      <c r="D112" s="189"/>
      <c r="E112" s="189"/>
      <c r="F112" s="189"/>
      <c r="G112" s="189"/>
      <c r="H112" s="189"/>
      <c r="I112" s="189"/>
      <c r="J112" s="189"/>
      <c r="K112" s="190"/>
    </row>
    <row r="113" spans="1:11" s="183" customFormat="1" ht="27.45" customHeight="1">
      <c r="A113" s="188" t="s">
        <v>121</v>
      </c>
      <c r="B113" s="189"/>
      <c r="C113" s="189"/>
      <c r="D113" s="189"/>
      <c r="E113" s="189"/>
      <c r="F113" s="189"/>
      <c r="G113" s="189"/>
      <c r="H113" s="189"/>
      <c r="I113" s="189"/>
      <c r="J113" s="189"/>
      <c r="K113" s="190"/>
    </row>
    <row r="114" spans="1:11" ht="14.1" customHeight="1" thickBot="1">
      <c r="A114" s="200" t="s">
        <v>140</v>
      </c>
      <c r="B114" s="201"/>
      <c r="C114" s="201"/>
      <c r="D114" s="201"/>
      <c r="E114" s="201"/>
      <c r="F114" s="201"/>
      <c r="G114" s="201"/>
      <c r="H114" s="201"/>
      <c r="I114" s="201"/>
      <c r="J114" s="201"/>
      <c r="K114" s="202"/>
    </row>
  </sheetData>
  <mergeCells count="33">
    <mergeCell ref="A114:K114"/>
    <mergeCell ref="A113:K113"/>
    <mergeCell ref="A105:K105"/>
    <mergeCell ref="A107:K107"/>
    <mergeCell ref="A108:K108"/>
    <mergeCell ref="A109:K109"/>
    <mergeCell ref="A110:K110"/>
    <mergeCell ref="A106:K106"/>
    <mergeCell ref="A111:K111"/>
    <mergeCell ref="A99:K99"/>
    <mergeCell ref="A101:K101"/>
    <mergeCell ref="A112:K112"/>
    <mergeCell ref="C104:J104"/>
    <mergeCell ref="C102:J102"/>
    <mergeCell ref="C103:J103"/>
    <mergeCell ref="A100:K100"/>
    <mergeCell ref="A102:B102"/>
    <mergeCell ref="A103:B103"/>
    <mergeCell ref="A104:B104"/>
    <mergeCell ref="A1:K1"/>
    <mergeCell ref="A2:K2"/>
    <mergeCell ref="A3:E3"/>
    <mergeCell ref="G3:K3"/>
    <mergeCell ref="A98:K98"/>
    <mergeCell ref="A79:K79"/>
    <mergeCell ref="A80:E80"/>
    <mergeCell ref="G80:K80"/>
    <mergeCell ref="A26:K26"/>
    <mergeCell ref="A27:E27"/>
    <mergeCell ref="G27:K27"/>
    <mergeCell ref="A50:K50"/>
    <mergeCell ref="A51:E51"/>
    <mergeCell ref="G51:K51"/>
  </mergeCells>
  <phoneticPr fontId="2" type="noConversion"/>
  <pageMargins left="0.31496062992125984" right="0.31496062992125984" top="0.74803149606299213" bottom="0.74803149606299213" header="0.31496062992125984" footer="0.31496062992125984"/>
  <pageSetup paperSize="9" scale="7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機械系-重點產業-112-日四技-英文版</vt:lpstr>
    </vt:vector>
  </TitlesOfParts>
  <Company>Linux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cmy</dc:creator>
  <cp:lastModifiedBy>stust</cp:lastModifiedBy>
  <cp:lastPrinted>2024-05-21T07:20:15Z</cp:lastPrinted>
  <dcterms:created xsi:type="dcterms:W3CDTF">2005-08-12T06:21:59Z</dcterms:created>
  <dcterms:modified xsi:type="dcterms:W3CDTF">2024-05-21T07:20:18Z</dcterms:modified>
</cp:coreProperties>
</file>